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ABAC384-1EFA-4E63-8F76-FC01DE22AD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6" i="1" l="1"/>
  <c r="AI16" i="1"/>
  <c r="AH16" i="1"/>
  <c r="AG16" i="1"/>
  <c r="AF16" i="1"/>
  <c r="AE16" i="1"/>
  <c r="AD16" i="1"/>
  <c r="AC16" i="1"/>
  <c r="AB16" i="1"/>
  <c r="AA16" i="1"/>
  <c r="Z16" i="1"/>
  <c r="Y16" i="1"/>
  <c r="I21" i="1" s="1"/>
  <c r="X16" i="1"/>
  <c r="H21" i="1" s="1"/>
  <c r="W16" i="1"/>
  <c r="G21" i="1" s="1"/>
  <c r="V16" i="1"/>
  <c r="F21" i="1" s="1"/>
  <c r="U16" i="1"/>
  <c r="E21" i="1" s="1"/>
  <c r="O16" i="1"/>
  <c r="M16" i="1"/>
  <c r="L16" i="1"/>
  <c r="K16" i="1"/>
  <c r="J16" i="1"/>
  <c r="I16" i="1"/>
  <c r="H16" i="1"/>
  <c r="G16" i="1"/>
  <c r="F16" i="1"/>
  <c r="E16" i="1"/>
  <c r="K21" i="1" l="1"/>
  <c r="L21" i="1"/>
  <c r="N21" i="1"/>
  <c r="M21" i="1"/>
  <c r="D17" i="1"/>
  <c r="I20" i="1"/>
  <c r="H20" i="1"/>
  <c r="G20" i="1"/>
  <c r="F20" i="1"/>
  <c r="E20" i="1"/>
  <c r="G23" i="1" l="1"/>
  <c r="F23" i="1"/>
  <c r="E23" i="1"/>
  <c r="K20" i="1"/>
  <c r="I23" i="1"/>
  <c r="M20" i="1"/>
  <c r="H23" i="1"/>
  <c r="L20" i="1"/>
  <c r="N16" i="1"/>
  <c r="N20" i="1" s="1"/>
  <c r="O20" i="1"/>
  <c r="K23" i="1" l="1"/>
  <c r="L23" i="1"/>
  <c r="M23" i="1"/>
  <c r="O23" i="1"/>
  <c r="N23" i="1" s="1"/>
</calcChain>
</file>

<file path=xl/sharedStrings.xml><?xml version="1.0" encoding="utf-8"?>
<sst xmlns="http://schemas.openxmlformats.org/spreadsheetml/2006/main" count="187" uniqueCount="107">
  <si>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</si>
  <si>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</si>
  <si>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</si>
  <si>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</si>
  <si>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</si>
  <si>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</si>
  <si>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</si>
  <si>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</si>
  <si>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</si>
  <si>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</si>
  <si>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</si>
  <si>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</si>
  <si>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</si>
  <si>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</si>
  <si>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</si>
  <si>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</si>
  <si>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</si>
  <si>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</si>
  <si>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</si>
  <si>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</si>
  <si>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</si>
  <si>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</si>
  <si>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</si>
  <si>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</si>
  <si>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</si>
  <si>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</si>
  <si>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</si>
  <si>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</si>
  <si>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</si>
  <si>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</si>
  <si>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</si>
  <si>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</si>
  <si>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</si>
  <si>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</si>
  <si>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1.  ottelu</t>
  </si>
  <si>
    <t>Kunnari</t>
  </si>
  <si>
    <t>Seurat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</si>
  <si>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</si>
  <si>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</si>
  <si>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</si>
  <si>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</si>
  <si>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</si>
  <si>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</si>
  <si>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</si>
  <si>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</si>
  <si>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</si>
  <si>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</si>
  <si>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</si>
  <si>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</si>
  <si>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</si>
  <si>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</si>
  <si>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Noora Pasi</t>
  </si>
  <si>
    <t>HP = Haminan Palloilijat  (1928),  kasvattajaseura</t>
  </si>
  <si>
    <t>Pesä Ysit</t>
  </si>
  <si>
    <t>suomensarja</t>
  </si>
  <si>
    <t>HP</t>
  </si>
  <si>
    <t>06.07. 2019  Seinäjoki</t>
  </si>
  <si>
    <t>Itä</t>
  </si>
  <si>
    <t>Matti Pirinen</t>
  </si>
  <si>
    <t>21.8.2002   Hamina</t>
  </si>
  <si>
    <t xml:space="preserve">Lyöty </t>
  </si>
  <si>
    <t xml:space="preserve">Tuotu </t>
  </si>
  <si>
    <t>15.05. 2019  Pesä Ysit - Fera  1-2  (2-1, 3-8, 0-1)</t>
  </si>
  <si>
    <t xml:space="preserve">  16 v   8 kk 24 pv</t>
  </si>
  <si>
    <t>12.06. 2019  Pesä Ysit - LaVe  1-0  (8-2, 5-5)</t>
  </si>
  <si>
    <t>10.  ottelu</t>
  </si>
  <si>
    <t xml:space="preserve">  16 v   9 kk 22 pv</t>
  </si>
  <si>
    <t>L+T</t>
  </si>
  <si>
    <t xml:space="preserve">  0-1  (4-4, 0-4)</t>
  </si>
  <si>
    <t>jok</t>
  </si>
  <si>
    <t>2/7</t>
  </si>
  <si>
    <t>0/4</t>
  </si>
  <si>
    <t>2/3</t>
  </si>
  <si>
    <t>9.</t>
  </si>
  <si>
    <t>JoMa</t>
  </si>
  <si>
    <t>JoMa = Joensuun Maila  (1957)</t>
  </si>
  <si>
    <t>19.08. 2020  JoMa - SiiPe  2-1  (3-2, 8-9, 2-1)</t>
  </si>
  <si>
    <t>41.  ottelu</t>
  </si>
  <si>
    <t xml:space="preserve">  17 v 11 kk 29 pv</t>
  </si>
  <si>
    <t>ykköspesis</t>
  </si>
  <si>
    <t>PuPe</t>
  </si>
  <si>
    <t>PuPe = Puijon Pesis  (2009)</t>
  </si>
  <si>
    <t>NAISET</t>
  </si>
  <si>
    <t xml:space="preserve">  Itä - Länsi, tulos</t>
  </si>
  <si>
    <t>05.08. 2023  Sotkamo</t>
  </si>
  <si>
    <t xml:space="preserve">  0-2  (4-9, 1-5)</t>
  </si>
  <si>
    <t>0/1</t>
  </si>
  <si>
    <t>Mattias Kitola</t>
  </si>
  <si>
    <t>2780</t>
  </si>
  <si>
    <t>Ikä ensimmäisessä ottelussa</t>
  </si>
  <si>
    <t>2/5</t>
  </si>
  <si>
    <t>2/4</t>
  </si>
  <si>
    <t>20 v  11 kk  15 pv</t>
  </si>
  <si>
    <t>6.</t>
  </si>
  <si>
    <t>Pesä Ysit  (1976)</t>
  </si>
  <si>
    <t>29.06. 2024  Jyväskylä</t>
  </si>
  <si>
    <t xml:space="preserve">  2-1  (5-4, 2-6, 0-0, 2-1)</t>
  </si>
  <si>
    <t>2k</t>
  </si>
  <si>
    <t>4/4</t>
  </si>
  <si>
    <t>3293</t>
  </si>
  <si>
    <t>6/9</t>
  </si>
  <si>
    <t>6/8</t>
  </si>
  <si>
    <t>2.</t>
  </si>
  <si>
    <t>10.</t>
  </si>
  <si>
    <t>8.</t>
  </si>
  <si>
    <t>0-0-0</t>
  </si>
  <si>
    <t>0-1-0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</si>
</sst>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5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left"/>
    </xf>
    <xf numFmtId="0" fontId="2" fillId="8" borderId="15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4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2" borderId="6" xfId="1" applyNumberFormat="1" applyFont="1" applyFill="1" applyBorder="1" applyAlignment="1"/>
    <xf numFmtId="49" fontId="2" fillId="8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165" fontId="2" fillId="8" borderId="4" xfId="2" applyNumberFormat="1" applyFont="1" applyFill="1" applyBorder="1" applyAlignment="1"/>
    <xf numFmtId="165" fontId="2" fillId="2" borderId="6" xfId="2" applyNumberFormat="1" applyFont="1" applyFill="1" applyBorder="1" applyAlignment="1"/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0" fontId="6" fillId="2" borderId="13" xfId="0" applyFont="1" applyFill="1" applyBorder="1" applyAlignment="1">
      <alignment horizontal="left"/>
    </xf>
    <xf numFmtId="0" fontId="2" fillId="2" borderId="5" xfId="0" applyFont="1" applyFill="1" applyBorder="1"/>
    <xf numFmtId="0" fontId="6" fillId="3" borderId="8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49" fontId="2" fillId="3" borderId="7" xfId="0" applyNumberFormat="1" applyFont="1" applyFill="1" applyBorder="1"/>
    <xf numFmtId="0" fontId="2" fillId="3" borderId="9" xfId="0" applyFont="1" applyFill="1" applyBorder="1"/>
    <xf numFmtId="0" fontId="6" fillId="2" borderId="0" xfId="0" applyFont="1" applyFill="1"/>
    <xf numFmtId="49" fontId="2" fillId="2" borderId="0" xfId="0" applyNumberFormat="1" applyFont="1" applyFill="1"/>
    <xf numFmtId="0" fontId="2" fillId="2" borderId="7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3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">
    <cellStyle name="Hyperlinkki" xfId="3" builtinId="8"/>
    <cellStyle name="Normaali" xfId="0" builtinId="0"/>
    <cellStyle name="Prosenttia" xfId="1" builtinId="5"/>
    <cellStyle name="Prosenttia 2" xfId="2" xr:uid="{13E829B6-F701-430D-9386-08F2EE25BAA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7" customWidth="1"/>
    <col min="3" max="3" width="5.7109375" style="57" customWidth="1"/>
    <col min="4" max="4" width="10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19" width="5.7109375" style="58" customWidth="1"/>
    <col min="20" max="20" width="0.7109375" style="58" customWidth="1"/>
    <col min="21" max="28" width="5.7109375" style="58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51</v>
      </c>
      <c r="C1" s="2"/>
      <c r="D1" s="3"/>
      <c r="E1" s="4" t="s">
        <v>59</v>
      </c>
      <c r="F1" s="5"/>
      <c r="G1" s="2"/>
      <c r="H1" s="5"/>
      <c r="I1" s="5"/>
      <c r="J1" s="3"/>
      <c r="K1" s="5"/>
      <c r="L1" s="5"/>
      <c r="M1" s="6"/>
      <c r="N1" s="5"/>
      <c r="O1" s="5"/>
      <c r="P1" s="5"/>
      <c r="Q1" s="5"/>
      <c r="R1" s="5"/>
      <c r="S1" s="5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67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.75" customHeight="1" x14ac:dyDescent="0.2">
      <c r="A4" s="1"/>
      <c r="B4" s="77">
        <v>2015</v>
      </c>
      <c r="C4" s="77"/>
      <c r="D4" s="78" t="s">
        <v>55</v>
      </c>
      <c r="E4" s="77"/>
      <c r="F4" s="79" t="s">
        <v>54</v>
      </c>
      <c r="G4" s="80"/>
      <c r="H4" s="81"/>
      <c r="I4" s="77"/>
      <c r="J4" s="77"/>
      <c r="K4" s="77"/>
      <c r="L4" s="77"/>
      <c r="M4" s="77"/>
      <c r="N4" s="82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9"/>
      <c r="AA4" s="29"/>
      <c r="AB4" s="29"/>
      <c r="AC4" s="29"/>
      <c r="AD4" s="29"/>
      <c r="AE4" s="25"/>
      <c r="AF4" s="25"/>
      <c r="AG4" s="83"/>
      <c r="AH4" s="25"/>
      <c r="AI4" s="25"/>
      <c r="AJ4" s="25"/>
      <c r="AK4" s="22"/>
      <c r="AL4" s="7"/>
      <c r="AM4" s="7"/>
      <c r="AN4" s="7"/>
      <c r="AO4" s="7"/>
      <c r="AP4" s="7"/>
    </row>
    <row r="5" spans="1:42" ht="15.75" customHeight="1" x14ac:dyDescent="0.2">
      <c r="A5" s="1"/>
      <c r="B5" s="77">
        <v>2016</v>
      </c>
      <c r="C5" s="77"/>
      <c r="D5" s="78" t="s">
        <v>55</v>
      </c>
      <c r="E5" s="77"/>
      <c r="F5" s="79" t="s">
        <v>54</v>
      </c>
      <c r="G5" s="80"/>
      <c r="H5" s="81"/>
      <c r="I5" s="77"/>
      <c r="J5" s="77"/>
      <c r="K5" s="77"/>
      <c r="L5" s="77"/>
      <c r="M5" s="77"/>
      <c r="N5" s="82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9"/>
      <c r="AA5" s="29"/>
      <c r="AB5" s="29"/>
      <c r="AC5" s="29"/>
      <c r="AD5" s="29"/>
      <c r="AE5" s="25"/>
      <c r="AF5" s="25"/>
      <c r="AG5" s="83"/>
      <c r="AH5" s="25"/>
      <c r="AI5" s="25"/>
      <c r="AJ5" s="25"/>
      <c r="AK5" s="22"/>
      <c r="AL5" s="7"/>
      <c r="AM5" s="7"/>
      <c r="AN5" s="7"/>
      <c r="AO5" s="7"/>
      <c r="AP5" s="7"/>
    </row>
    <row r="6" spans="1:42" ht="15.75" customHeight="1" x14ac:dyDescent="0.2">
      <c r="A6" s="1"/>
      <c r="B6" s="77">
        <v>2017</v>
      </c>
      <c r="C6" s="77"/>
      <c r="D6" s="78" t="s">
        <v>55</v>
      </c>
      <c r="E6" s="77"/>
      <c r="F6" s="79" t="s">
        <v>54</v>
      </c>
      <c r="G6" s="80"/>
      <c r="H6" s="81"/>
      <c r="I6" s="77"/>
      <c r="J6" s="77"/>
      <c r="K6" s="77"/>
      <c r="L6" s="77"/>
      <c r="M6" s="77"/>
      <c r="N6" s="82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9"/>
      <c r="AA6" s="29"/>
      <c r="AB6" s="29"/>
      <c r="AC6" s="29"/>
      <c r="AD6" s="29"/>
      <c r="AE6" s="25"/>
      <c r="AF6" s="25"/>
      <c r="AG6" s="83"/>
      <c r="AH6" s="25"/>
      <c r="AI6" s="25"/>
      <c r="AJ6" s="25"/>
      <c r="AK6" s="22"/>
      <c r="AL6" s="7"/>
      <c r="AM6" s="7"/>
      <c r="AN6" s="7"/>
      <c r="AO6" s="7"/>
      <c r="AP6" s="7"/>
    </row>
    <row r="7" spans="1:42" ht="15.75" customHeight="1" x14ac:dyDescent="0.2">
      <c r="A7" s="1"/>
      <c r="B7" s="77">
        <v>2018</v>
      </c>
      <c r="C7" s="77"/>
      <c r="D7" s="78" t="s">
        <v>55</v>
      </c>
      <c r="E7" s="77"/>
      <c r="F7" s="79" t="s">
        <v>54</v>
      </c>
      <c r="G7" s="80"/>
      <c r="H7" s="81"/>
      <c r="I7" s="77"/>
      <c r="J7" s="77"/>
      <c r="K7" s="77"/>
      <c r="L7" s="77"/>
      <c r="M7" s="77"/>
      <c r="N7" s="82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9"/>
      <c r="AA7" s="29"/>
      <c r="AB7" s="29"/>
      <c r="AC7" s="29"/>
      <c r="AD7" s="29"/>
      <c r="AE7" s="25"/>
      <c r="AF7" s="25"/>
      <c r="AG7" s="83"/>
      <c r="AH7" s="25"/>
      <c r="AI7" s="25"/>
      <c r="AJ7" s="25"/>
      <c r="AK7" s="22"/>
      <c r="AL7" s="7"/>
      <c r="AM7" s="7"/>
      <c r="AN7" s="7"/>
      <c r="AO7" s="7"/>
      <c r="AP7" s="7"/>
    </row>
    <row r="8" spans="1:42" ht="15.75" customHeight="1" x14ac:dyDescent="0.2">
      <c r="A8" s="1"/>
      <c r="B8" s="77">
        <v>2019</v>
      </c>
      <c r="C8" s="77"/>
      <c r="D8" s="78" t="s">
        <v>55</v>
      </c>
      <c r="E8" s="77"/>
      <c r="F8" s="79" t="s">
        <v>54</v>
      </c>
      <c r="G8" s="80"/>
      <c r="H8" s="81"/>
      <c r="I8" s="77"/>
      <c r="J8" s="77"/>
      <c r="K8" s="77"/>
      <c r="L8" s="77"/>
      <c r="M8" s="77"/>
      <c r="N8" s="82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9"/>
      <c r="AA8" s="29"/>
      <c r="AB8" s="29"/>
      <c r="AC8" s="29"/>
      <c r="AD8" s="29"/>
      <c r="AE8" s="25"/>
      <c r="AF8" s="25"/>
      <c r="AG8" s="83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2019</v>
      </c>
      <c r="C9" s="25" t="s">
        <v>73</v>
      </c>
      <c r="D9" s="26" t="s">
        <v>53</v>
      </c>
      <c r="E9" s="25">
        <v>22</v>
      </c>
      <c r="F9" s="25">
        <v>0</v>
      </c>
      <c r="G9" s="25">
        <v>2</v>
      </c>
      <c r="H9" s="40">
        <v>15</v>
      </c>
      <c r="I9" s="25">
        <v>72</v>
      </c>
      <c r="J9" s="25">
        <v>48</v>
      </c>
      <c r="K9" s="25">
        <v>18</v>
      </c>
      <c r="L9" s="25">
        <v>4</v>
      </c>
      <c r="M9" s="25">
        <v>2</v>
      </c>
      <c r="N9" s="27">
        <v>0.50704225352112675</v>
      </c>
      <c r="O9" s="28">
        <v>142</v>
      </c>
      <c r="P9" s="17"/>
      <c r="Q9" s="17"/>
      <c r="R9" s="17"/>
      <c r="S9" s="17"/>
      <c r="T9" s="31"/>
      <c r="U9" s="25"/>
      <c r="V9" s="25"/>
      <c r="W9" s="25"/>
      <c r="X9" s="25"/>
      <c r="Y9" s="25"/>
      <c r="Z9" s="29"/>
      <c r="AA9" s="29"/>
      <c r="AB9" s="29"/>
      <c r="AC9" s="29"/>
      <c r="AD9" s="29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2020</v>
      </c>
      <c r="C10" s="25" t="s">
        <v>73</v>
      </c>
      <c r="D10" s="26" t="s">
        <v>74</v>
      </c>
      <c r="E10" s="25">
        <v>20</v>
      </c>
      <c r="F10" s="25">
        <v>1</v>
      </c>
      <c r="G10" s="25">
        <v>3</v>
      </c>
      <c r="H10" s="25">
        <v>13</v>
      </c>
      <c r="I10" s="25">
        <v>55</v>
      </c>
      <c r="J10" s="25">
        <v>33</v>
      </c>
      <c r="K10" s="25">
        <v>14</v>
      </c>
      <c r="L10" s="25">
        <v>4</v>
      </c>
      <c r="M10" s="25">
        <v>4</v>
      </c>
      <c r="N10" s="27">
        <v>0.43</v>
      </c>
      <c r="O10" s="28">
        <v>128</v>
      </c>
      <c r="P10" s="17"/>
      <c r="Q10" s="17"/>
      <c r="R10" s="17"/>
      <c r="S10" s="17"/>
      <c r="T10" s="31"/>
      <c r="U10" s="25"/>
      <c r="V10" s="25"/>
      <c r="W10" s="25"/>
      <c r="X10" s="25"/>
      <c r="Y10" s="25"/>
      <c r="Z10" s="29"/>
      <c r="AA10" s="29"/>
      <c r="AB10" s="29"/>
      <c r="AC10" s="29"/>
      <c r="AD10" s="29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117">
        <v>2021</v>
      </c>
      <c r="C11" s="117"/>
      <c r="D11" s="118" t="s">
        <v>80</v>
      </c>
      <c r="E11" s="117"/>
      <c r="F11" s="119" t="s">
        <v>79</v>
      </c>
      <c r="G11" s="120"/>
      <c r="H11" s="62"/>
      <c r="I11" s="117"/>
      <c r="J11" s="117"/>
      <c r="K11" s="117"/>
      <c r="L11" s="117"/>
      <c r="M11" s="117"/>
      <c r="N11" s="117"/>
      <c r="O11" s="28"/>
      <c r="P11" s="17"/>
      <c r="Q11" s="17"/>
      <c r="R11" s="17"/>
      <c r="S11" s="17"/>
      <c r="T11" s="31"/>
      <c r="U11" s="25"/>
      <c r="V11" s="25"/>
      <c r="W11" s="25"/>
      <c r="X11" s="25"/>
      <c r="Y11" s="25"/>
      <c r="Z11" s="29"/>
      <c r="AA11" s="29"/>
      <c r="AB11" s="29"/>
      <c r="AC11" s="29"/>
      <c r="AD11" s="29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112">
        <v>2021</v>
      </c>
      <c r="C12" s="112" t="s">
        <v>73</v>
      </c>
      <c r="D12" s="113" t="s">
        <v>74</v>
      </c>
      <c r="E12" s="112">
        <v>13</v>
      </c>
      <c r="F12" s="112">
        <v>1</v>
      </c>
      <c r="G12" s="112">
        <v>4</v>
      </c>
      <c r="H12" s="116">
        <v>16</v>
      </c>
      <c r="I12" s="112">
        <v>45</v>
      </c>
      <c r="J12" s="112">
        <v>10</v>
      </c>
      <c r="K12" s="112">
        <v>27</v>
      </c>
      <c r="L12" s="112">
        <v>3</v>
      </c>
      <c r="M12" s="112">
        <v>5</v>
      </c>
      <c r="N12" s="114">
        <v>0.53569999999999995</v>
      </c>
      <c r="O12" s="115">
        <v>84</v>
      </c>
      <c r="P12" s="17"/>
      <c r="Q12" s="17"/>
      <c r="R12" s="17"/>
      <c r="S12" s="17"/>
      <c r="T12" s="31"/>
      <c r="U12" s="25"/>
      <c r="V12" s="25"/>
      <c r="W12" s="25"/>
      <c r="X12" s="25"/>
      <c r="Y12" s="25"/>
      <c r="Z12" s="29"/>
      <c r="AA12" s="29"/>
      <c r="AB12" s="29"/>
      <c r="AC12" s="29"/>
      <c r="AD12" s="29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12">
        <v>2022</v>
      </c>
      <c r="C13" s="112" t="s">
        <v>73</v>
      </c>
      <c r="D13" s="113" t="s">
        <v>74</v>
      </c>
      <c r="E13" s="112">
        <v>24</v>
      </c>
      <c r="F13" s="112">
        <v>2</v>
      </c>
      <c r="G13" s="112">
        <v>3</v>
      </c>
      <c r="H13" s="116">
        <v>17</v>
      </c>
      <c r="I13" s="112">
        <v>81</v>
      </c>
      <c r="J13" s="112">
        <v>19</v>
      </c>
      <c r="K13" s="112">
        <v>51</v>
      </c>
      <c r="L13" s="112">
        <v>6</v>
      </c>
      <c r="M13" s="112">
        <v>5</v>
      </c>
      <c r="N13" s="114">
        <v>0.55859999999999999</v>
      </c>
      <c r="O13" s="115">
        <v>145</v>
      </c>
      <c r="P13" s="17"/>
      <c r="Q13" s="17"/>
      <c r="R13" s="17"/>
      <c r="S13" s="17"/>
      <c r="T13" s="31"/>
      <c r="U13" s="25"/>
      <c r="V13" s="25"/>
      <c r="W13" s="25"/>
      <c r="X13" s="25"/>
      <c r="Y13" s="25"/>
      <c r="Z13" s="29"/>
      <c r="AA13" s="29"/>
      <c r="AB13" s="29"/>
      <c r="AC13" s="29"/>
      <c r="AD13" s="29"/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5">
      <c r="A14" s="1"/>
      <c r="B14" s="25">
        <v>2023</v>
      </c>
      <c r="C14" s="25" t="s">
        <v>93</v>
      </c>
      <c r="D14" s="126" t="s">
        <v>74</v>
      </c>
      <c r="E14" s="112">
        <v>24</v>
      </c>
      <c r="F14" s="112">
        <v>2</v>
      </c>
      <c r="G14" s="25">
        <v>4</v>
      </c>
      <c r="H14" s="116">
        <v>35</v>
      </c>
      <c r="I14" s="112">
        <v>119</v>
      </c>
      <c r="J14" s="25">
        <v>7</v>
      </c>
      <c r="K14" s="25">
        <v>91</v>
      </c>
      <c r="L14" s="25">
        <v>15</v>
      </c>
      <c r="M14" s="25">
        <v>6</v>
      </c>
      <c r="N14" s="127">
        <v>0.66110000000000002</v>
      </c>
      <c r="O14" s="128">
        <v>180</v>
      </c>
      <c r="P14" s="17"/>
      <c r="Q14" s="17"/>
      <c r="R14" s="17"/>
      <c r="S14" s="17" t="s">
        <v>93</v>
      </c>
      <c r="T14" s="36"/>
      <c r="U14" s="25">
        <v>5</v>
      </c>
      <c r="V14" s="25">
        <v>2</v>
      </c>
      <c r="W14" s="40">
        <v>2</v>
      </c>
      <c r="X14" s="25">
        <v>8</v>
      </c>
      <c r="Y14" s="25">
        <v>32</v>
      </c>
      <c r="Z14" s="29"/>
      <c r="AA14" s="29"/>
      <c r="AB14" s="29"/>
      <c r="AC14" s="29"/>
      <c r="AD14" s="29"/>
      <c r="AE14" s="25">
        <v>1</v>
      </c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148">
        <v>2024</v>
      </c>
      <c r="C15" s="148" t="s">
        <v>93</v>
      </c>
      <c r="D15" s="149" t="s">
        <v>74</v>
      </c>
      <c r="E15" s="148">
        <v>24</v>
      </c>
      <c r="F15" s="148">
        <v>0</v>
      </c>
      <c r="G15" s="148">
        <v>2</v>
      </c>
      <c r="H15" s="148">
        <v>48</v>
      </c>
      <c r="I15" s="148">
        <v>110</v>
      </c>
      <c r="J15" s="148">
        <v>30</v>
      </c>
      <c r="K15" s="148">
        <v>73</v>
      </c>
      <c r="L15" s="148">
        <v>5</v>
      </c>
      <c r="M15" s="148">
        <v>2</v>
      </c>
      <c r="N15" s="150">
        <v>0.60773480662983426</v>
      </c>
      <c r="O15" s="151">
        <v>181</v>
      </c>
      <c r="P15" s="17"/>
      <c r="Q15" s="25" t="s">
        <v>102</v>
      </c>
      <c r="R15" s="17" t="s">
        <v>103</v>
      </c>
      <c r="S15" s="17" t="s">
        <v>104</v>
      </c>
      <c r="T15" s="17"/>
      <c r="U15" s="25">
        <v>4</v>
      </c>
      <c r="V15" s="25">
        <v>0</v>
      </c>
      <c r="W15" s="25">
        <v>0</v>
      </c>
      <c r="X15" s="25">
        <v>6</v>
      </c>
      <c r="Y15" s="25">
        <v>22</v>
      </c>
      <c r="Z15" s="29"/>
      <c r="AA15" s="29"/>
      <c r="AB15" s="29"/>
      <c r="AC15" s="29"/>
      <c r="AD15" s="29"/>
      <c r="AE15" s="25">
        <v>1</v>
      </c>
      <c r="AF15" s="25"/>
      <c r="AG15" s="25"/>
      <c r="AH15" s="25"/>
      <c r="AI15" s="25"/>
      <c r="AJ15" s="25"/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15" t="s">
        <v>9</v>
      </c>
      <c r="C16" s="16"/>
      <c r="D16" s="14"/>
      <c r="E16" s="17">
        <f>SUM(E4:E15)</f>
        <v>127</v>
      </c>
      <c r="F16" s="17">
        <f t="shared" ref="F16:O16" si="0">SUM(F4:F15)</f>
        <v>6</v>
      </c>
      <c r="G16" s="17">
        <f t="shared" si="0"/>
        <v>18</v>
      </c>
      <c r="H16" s="17">
        <f t="shared" si="0"/>
        <v>144</v>
      </c>
      <c r="I16" s="17">
        <f t="shared" si="0"/>
        <v>482</v>
      </c>
      <c r="J16" s="17">
        <f t="shared" si="0"/>
        <v>147</v>
      </c>
      <c r="K16" s="17">
        <f t="shared" si="0"/>
        <v>274</v>
      </c>
      <c r="L16" s="17">
        <f t="shared" si="0"/>
        <v>37</v>
      </c>
      <c r="M16" s="17">
        <f t="shared" si="0"/>
        <v>24</v>
      </c>
      <c r="N16" s="30">
        <f>PRODUCT(I16/O16)</f>
        <v>0.56046511627906981</v>
      </c>
      <c r="O16" s="31">
        <f t="shared" si="0"/>
        <v>860</v>
      </c>
      <c r="P16" s="17" t="s">
        <v>105</v>
      </c>
      <c r="Q16" s="17" t="s">
        <v>106</v>
      </c>
      <c r="R16" s="17" t="s">
        <v>105</v>
      </c>
      <c r="S16" s="17" t="s">
        <v>105</v>
      </c>
      <c r="T16" s="31"/>
      <c r="U16" s="17">
        <f t="shared" ref="U16" si="1">SUM(U4:U15)</f>
        <v>9</v>
      </c>
      <c r="V16" s="17">
        <f t="shared" ref="V16" si="2">SUM(V4:V15)</f>
        <v>2</v>
      </c>
      <c r="W16" s="17">
        <f t="shared" ref="W16" si="3">SUM(W4:W15)</f>
        <v>2</v>
      </c>
      <c r="X16" s="17">
        <f t="shared" ref="X16" si="4">SUM(X4:X15)</f>
        <v>14</v>
      </c>
      <c r="Y16" s="17">
        <f t="shared" ref="Y16" si="5">SUM(Y4:Y15)</f>
        <v>54</v>
      </c>
      <c r="Z16" s="17">
        <f t="shared" ref="Z16" si="6">SUM(Z4:Z15)</f>
        <v>0</v>
      </c>
      <c r="AA16" s="17">
        <f t="shared" ref="AA16" si="7">SUM(AA4:AA15)</f>
        <v>0</v>
      </c>
      <c r="AB16" s="17">
        <f t="shared" ref="AB16" si="8">SUM(AB4:AB15)</f>
        <v>0</v>
      </c>
      <c r="AC16" s="17">
        <f t="shared" ref="AC16" si="9">SUM(AC4:AC15)</f>
        <v>0</v>
      </c>
      <c r="AD16" s="17">
        <f t="shared" ref="AD16" si="10">SUM(AD4:AD15)</f>
        <v>0</v>
      </c>
      <c r="AE16" s="17">
        <f t="shared" ref="AE16" si="11">SUM(AE4:AE15)</f>
        <v>2</v>
      </c>
      <c r="AF16" s="17">
        <f t="shared" ref="AF16" si="12">SUM(AF4:AF15)</f>
        <v>0</v>
      </c>
      <c r="AG16" s="17">
        <f t="shared" ref="AG16" si="13">SUM(AG4:AG15)</f>
        <v>0</v>
      </c>
      <c r="AH16" s="17">
        <f t="shared" ref="AH16" si="14">SUM(AH4:AH15)</f>
        <v>0</v>
      </c>
      <c r="AI16" s="17">
        <f t="shared" ref="AI16" si="15">SUM(AI4:AI15)</f>
        <v>0</v>
      </c>
      <c r="AJ16" s="17">
        <f t="shared" ref="AJ16" si="16">SUM(AJ4:AJ15)</f>
        <v>0</v>
      </c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26" t="s">
        <v>2</v>
      </c>
      <c r="C17" s="32"/>
      <c r="D17" s="33">
        <f>SUM(F16:H16)+((I16-F16-G16)/3)+(E16/3)+(AE16*25)+(AF16*25)+(AG16*10)+(AH16*25)+(AI16*20)+(AJ16*15)</f>
        <v>412.99999999999994</v>
      </c>
      <c r="E17" s="1"/>
      <c r="F17" s="1"/>
      <c r="G17" s="1"/>
      <c r="H17" s="1"/>
      <c r="I17" s="1"/>
      <c r="J17" s="1"/>
      <c r="K17" s="1"/>
      <c r="L17" s="1"/>
      <c r="M17" s="1"/>
      <c r="N17" s="34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35"/>
      <c r="AJ17" s="1"/>
      <c r="AK17" s="22"/>
      <c r="AL17" s="7"/>
      <c r="AM17" s="7"/>
      <c r="AN17" s="7"/>
      <c r="AO17" s="7"/>
      <c r="AP17" s="7"/>
    </row>
    <row r="18" spans="1:42" s="8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4"/>
      <c r="O18" s="36"/>
      <c r="P18" s="36"/>
      <c r="Q18" s="36"/>
      <c r="R18" s="36"/>
      <c r="S18" s="36"/>
      <c r="T18" s="36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22"/>
      <c r="AL18" s="7"/>
      <c r="AM18" s="7"/>
      <c r="AN18" s="7"/>
      <c r="AO18" s="7"/>
      <c r="AP18" s="7"/>
    </row>
    <row r="19" spans="1:42" ht="15" customHeight="1" x14ac:dyDescent="0.25">
      <c r="A19" s="1"/>
      <c r="B19" s="21" t="s">
        <v>16</v>
      </c>
      <c r="C19" s="37"/>
      <c r="D19" s="37"/>
      <c r="E19" s="17" t="s">
        <v>4</v>
      </c>
      <c r="F19" s="17" t="s">
        <v>13</v>
      </c>
      <c r="G19" s="14" t="s">
        <v>14</v>
      </c>
      <c r="H19" s="17" t="s">
        <v>15</v>
      </c>
      <c r="I19" s="17" t="s">
        <v>3</v>
      </c>
      <c r="J19" s="1"/>
      <c r="K19" s="17" t="s">
        <v>25</v>
      </c>
      <c r="L19" s="17" t="s">
        <v>26</v>
      </c>
      <c r="M19" s="17" t="s">
        <v>27</v>
      </c>
      <c r="N19" s="30" t="s">
        <v>21</v>
      </c>
      <c r="O19" s="23"/>
      <c r="P19" s="38" t="s">
        <v>32</v>
      </c>
      <c r="Q19" s="11"/>
      <c r="R19" s="11"/>
      <c r="S19" s="11"/>
      <c r="T19" s="39"/>
      <c r="U19" s="39"/>
      <c r="V19" s="39"/>
      <c r="W19" s="39"/>
      <c r="X19" s="39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41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38" t="s">
        <v>17</v>
      </c>
      <c r="C20" s="11"/>
      <c r="D20" s="41"/>
      <c r="E20" s="25">
        <f>PRODUCT(E16)</f>
        <v>127</v>
      </c>
      <c r="F20" s="25">
        <f>PRODUCT(F16)</f>
        <v>6</v>
      </c>
      <c r="G20" s="25">
        <f>PRODUCT(G16)</f>
        <v>18</v>
      </c>
      <c r="H20" s="25">
        <f>PRODUCT(H16)</f>
        <v>144</v>
      </c>
      <c r="I20" s="25">
        <f>PRODUCT(I16)</f>
        <v>482</v>
      </c>
      <c r="J20" s="1"/>
      <c r="K20" s="42">
        <f>PRODUCT((F20+G20)/E20)</f>
        <v>0.1889763779527559</v>
      </c>
      <c r="L20" s="42">
        <f>PRODUCT(H20/E20)</f>
        <v>1.1338582677165354</v>
      </c>
      <c r="M20" s="42">
        <f>PRODUCT(I20/E20)</f>
        <v>3.795275590551181</v>
      </c>
      <c r="N20" s="43">
        <f>PRODUCT(N16)</f>
        <v>0.56046511627906981</v>
      </c>
      <c r="O20" s="23">
        <f>PRODUCT(O16)</f>
        <v>860</v>
      </c>
      <c r="P20" s="97" t="s">
        <v>33</v>
      </c>
      <c r="Q20" s="98"/>
      <c r="R20" s="99" t="s">
        <v>62</v>
      </c>
      <c r="S20" s="99"/>
      <c r="T20" s="99"/>
      <c r="U20" s="99"/>
      <c r="V20" s="99"/>
      <c r="W20" s="99"/>
      <c r="X20" s="99"/>
      <c r="Y20" s="99"/>
      <c r="Z20" s="99"/>
      <c r="AA20" s="99"/>
      <c r="AB20" s="100" t="s">
        <v>34</v>
      </c>
      <c r="AC20" s="99"/>
      <c r="AD20" s="99" t="s">
        <v>63</v>
      </c>
      <c r="AE20" s="99"/>
      <c r="AF20" s="99"/>
      <c r="AG20" s="99"/>
      <c r="AH20" s="99"/>
      <c r="AI20" s="99"/>
      <c r="AJ20" s="101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44" t="s">
        <v>18</v>
      </c>
      <c r="C21" s="45"/>
      <c r="D21" s="46"/>
      <c r="E21" s="25">
        <f>SUM(U16)</f>
        <v>9</v>
      </c>
      <c r="F21" s="25">
        <f>SUM(V16)</f>
        <v>2</v>
      </c>
      <c r="G21" s="25">
        <f>SUM(W16)</f>
        <v>2</v>
      </c>
      <c r="H21" s="25">
        <f>SUM(X16)</f>
        <v>14</v>
      </c>
      <c r="I21" s="25">
        <f>SUM(Y16)</f>
        <v>54</v>
      </c>
      <c r="J21" s="1"/>
      <c r="K21" s="42">
        <f>PRODUCT((F21+G21)/E21)</f>
        <v>0.44444444444444442</v>
      </c>
      <c r="L21" s="42">
        <f>PRODUCT(H21/E21)</f>
        <v>1.5555555555555556</v>
      </c>
      <c r="M21" s="42">
        <f>PRODUCT(I21/E21)</f>
        <v>6</v>
      </c>
      <c r="N21" s="27">
        <f>PRODUCT(I21/O21)</f>
        <v>0.65853658536585369</v>
      </c>
      <c r="O21" s="28">
        <v>82</v>
      </c>
      <c r="P21" s="102" t="s">
        <v>60</v>
      </c>
      <c r="Q21" s="103"/>
      <c r="R21" s="104" t="s">
        <v>64</v>
      </c>
      <c r="S21" s="104"/>
      <c r="T21" s="104"/>
      <c r="U21" s="104"/>
      <c r="V21" s="104"/>
      <c r="W21" s="104"/>
      <c r="X21" s="104"/>
      <c r="Y21" s="104"/>
      <c r="Z21" s="104"/>
      <c r="AA21" s="104"/>
      <c r="AB21" s="105" t="s">
        <v>65</v>
      </c>
      <c r="AC21" s="104"/>
      <c r="AD21" s="104" t="s">
        <v>66</v>
      </c>
      <c r="AE21" s="104"/>
      <c r="AF21" s="104"/>
      <c r="AG21" s="104"/>
      <c r="AH21" s="104"/>
      <c r="AI21" s="104"/>
      <c r="AJ21" s="106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47" t="s">
        <v>19</v>
      </c>
      <c r="C22" s="48"/>
      <c r="D22" s="49"/>
      <c r="E22" s="29"/>
      <c r="F22" s="29"/>
      <c r="G22" s="29"/>
      <c r="H22" s="29"/>
      <c r="I22" s="29"/>
      <c r="J22" s="1"/>
      <c r="K22" s="50"/>
      <c r="L22" s="50"/>
      <c r="M22" s="50"/>
      <c r="N22" s="51"/>
      <c r="O22" s="23"/>
      <c r="P22" s="102" t="s">
        <v>61</v>
      </c>
      <c r="Q22" s="103"/>
      <c r="R22" s="104" t="s">
        <v>62</v>
      </c>
      <c r="S22" s="104"/>
      <c r="T22" s="104"/>
      <c r="U22" s="104"/>
      <c r="V22" s="104"/>
      <c r="W22" s="104"/>
      <c r="X22" s="104"/>
      <c r="Y22" s="104"/>
      <c r="Z22" s="104"/>
      <c r="AA22" s="104"/>
      <c r="AB22" s="105" t="s">
        <v>34</v>
      </c>
      <c r="AC22" s="104"/>
      <c r="AD22" s="104" t="s">
        <v>63</v>
      </c>
      <c r="AE22" s="104"/>
      <c r="AF22" s="104"/>
      <c r="AG22" s="104"/>
      <c r="AH22" s="104"/>
      <c r="AI22" s="104"/>
      <c r="AJ22" s="106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52" t="s">
        <v>20</v>
      </c>
      <c r="C23" s="53"/>
      <c r="D23" s="54"/>
      <c r="E23" s="17">
        <f>SUM(E20:E22)</f>
        <v>136</v>
      </c>
      <c r="F23" s="17">
        <f>SUM(F20:F22)</f>
        <v>8</v>
      </c>
      <c r="G23" s="17">
        <f>SUM(G20:G22)</f>
        <v>20</v>
      </c>
      <c r="H23" s="17">
        <f>SUM(H20:H22)</f>
        <v>158</v>
      </c>
      <c r="I23" s="17">
        <f>SUM(I20:I22)</f>
        <v>536</v>
      </c>
      <c r="J23" s="1"/>
      <c r="K23" s="55">
        <f>PRODUCT((F23+G23)/E23)</f>
        <v>0.20588235294117646</v>
      </c>
      <c r="L23" s="55">
        <f>PRODUCT(H23/E23)</f>
        <v>1.161764705882353</v>
      </c>
      <c r="M23" s="55">
        <f>PRODUCT(I23/E23)</f>
        <v>3.9411764705882355</v>
      </c>
      <c r="N23" s="30">
        <f>PRODUCT(I23/O23)</f>
        <v>0.56900212314225052</v>
      </c>
      <c r="O23" s="23">
        <f>SUM(O20:O22)</f>
        <v>942</v>
      </c>
      <c r="P23" s="107" t="s">
        <v>35</v>
      </c>
      <c r="Q23" s="108"/>
      <c r="R23" s="109" t="s">
        <v>76</v>
      </c>
      <c r="S23" s="109"/>
      <c r="T23" s="109"/>
      <c r="U23" s="109"/>
      <c r="V23" s="109"/>
      <c r="W23" s="109"/>
      <c r="X23" s="109"/>
      <c r="Y23" s="109"/>
      <c r="Z23" s="109"/>
      <c r="AA23" s="109"/>
      <c r="AB23" s="110" t="s">
        <v>77</v>
      </c>
      <c r="AC23" s="109"/>
      <c r="AD23" s="109" t="s">
        <v>78</v>
      </c>
      <c r="AE23" s="109"/>
      <c r="AF23" s="109"/>
      <c r="AG23" s="109"/>
      <c r="AH23" s="109"/>
      <c r="AI23" s="109"/>
      <c r="AJ23" s="11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35"/>
      <c r="C24" s="35"/>
      <c r="D24" s="35"/>
      <c r="E24" s="35"/>
      <c r="F24" s="35"/>
      <c r="G24" s="35"/>
      <c r="H24" s="35"/>
      <c r="I24" s="35"/>
      <c r="J24" s="1"/>
      <c r="K24" s="35"/>
      <c r="L24" s="35"/>
      <c r="M24" s="35"/>
      <c r="N24" s="34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6"/>
      <c r="AB24" s="1"/>
      <c r="AC24" s="1"/>
      <c r="AD24" s="1"/>
      <c r="AE24" s="1"/>
      <c r="AF24" s="1"/>
      <c r="AG24" s="1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 t="s">
        <v>36</v>
      </c>
      <c r="C25" s="1"/>
      <c r="D25" s="1" t="s">
        <v>52</v>
      </c>
      <c r="E25" s="1"/>
      <c r="F25" s="1"/>
      <c r="G25" s="1"/>
      <c r="H25" s="1"/>
      <c r="I25" s="1"/>
      <c r="J25" s="1"/>
      <c r="K25" s="1"/>
      <c r="L25" s="1"/>
      <c r="M25" s="1" t="s">
        <v>94</v>
      </c>
      <c r="N25" s="1"/>
      <c r="O25" s="23"/>
      <c r="P25" s="23"/>
      <c r="Q25" s="23"/>
      <c r="R25" s="65" t="s">
        <v>75</v>
      </c>
      <c r="S25" s="23"/>
      <c r="T25" s="23"/>
      <c r="U25" s="1"/>
      <c r="V25" s="1"/>
      <c r="W25" s="1"/>
      <c r="X25" s="1"/>
      <c r="Y25" s="1" t="s">
        <v>81</v>
      </c>
      <c r="Z25" s="23"/>
      <c r="AA25" s="56"/>
      <c r="AB25" s="1"/>
      <c r="AC25" s="1"/>
      <c r="AD25" s="1"/>
      <c r="AE25" s="1"/>
      <c r="AF25" s="1"/>
      <c r="AG25" s="1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23"/>
      <c r="Q26" s="23"/>
      <c r="R26" s="23"/>
      <c r="S26" s="23"/>
      <c r="T26" s="23"/>
      <c r="U26" s="1"/>
      <c r="V26" s="1"/>
      <c r="W26" s="1"/>
      <c r="X26" s="1"/>
      <c r="Y26" s="23"/>
      <c r="Z26" s="23"/>
      <c r="AA26" s="56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65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23"/>
      <c r="Q27" s="23"/>
      <c r="R27" s="23"/>
      <c r="S27" s="23"/>
      <c r="T27" s="23"/>
      <c r="U27" s="1"/>
      <c r="V27" s="1"/>
      <c r="W27" s="1"/>
      <c r="X27" s="1"/>
      <c r="Y27" s="23"/>
      <c r="Z27" s="23"/>
      <c r="AA27" s="56"/>
      <c r="AB27" s="1"/>
      <c r="AC27" s="1"/>
      <c r="AD27" s="1"/>
      <c r="AE27" s="1"/>
      <c r="AF27" s="1"/>
      <c r="AG27" s="1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23"/>
      <c r="Q28" s="23"/>
      <c r="R28" s="23"/>
      <c r="S28" s="23"/>
      <c r="T28" s="23"/>
      <c r="U28" s="1"/>
      <c r="V28" s="23"/>
      <c r="W28" s="1"/>
      <c r="X28" s="1"/>
      <c r="Y28" s="23"/>
      <c r="Z28" s="23"/>
      <c r="AA28" s="56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23"/>
      <c r="Z29" s="23"/>
      <c r="AA29" s="56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6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6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6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56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56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23"/>
      <c r="Z35" s="23"/>
      <c r="AA35" s="56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56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56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56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56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56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56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56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56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6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6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6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6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6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56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6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6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6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6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6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6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56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56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56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56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56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56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23"/>
      <c r="Z62" s="23"/>
      <c r="AA62" s="56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23"/>
      <c r="Z63" s="23"/>
      <c r="AA63" s="56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23"/>
      <c r="Z64" s="23"/>
      <c r="AA64" s="56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23"/>
      <c r="Z65" s="23"/>
      <c r="AA65" s="56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23"/>
      <c r="Z66" s="23"/>
      <c r="AA66" s="56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23"/>
      <c r="Z67" s="23"/>
      <c r="AA67" s="56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23"/>
      <c r="Z68" s="23"/>
      <c r="AA68" s="56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23"/>
      <c r="Z69" s="23"/>
      <c r="AA69" s="56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23"/>
      <c r="Z70" s="23"/>
      <c r="AA70" s="56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23"/>
      <c r="Z71" s="23"/>
      <c r="AA71" s="56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23"/>
      <c r="Z72" s="23"/>
      <c r="AA72" s="56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23"/>
      <c r="Z73" s="23"/>
      <c r="AA73" s="56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23"/>
      <c r="Z74" s="23"/>
      <c r="AA74" s="56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23"/>
      <c r="Z75" s="23"/>
      <c r="AA75" s="56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23"/>
      <c r="Z76" s="23"/>
      <c r="AA76" s="56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23"/>
      <c r="Z77" s="23"/>
      <c r="AA77" s="56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23"/>
      <c r="Z78" s="23"/>
      <c r="AA78" s="56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23"/>
      <c r="Z79" s="23"/>
      <c r="AA79" s="56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23"/>
      <c r="Z80" s="23"/>
      <c r="AA80" s="56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23"/>
      <c r="Z81" s="23"/>
      <c r="AA81" s="56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23"/>
      <c r="Z82" s="23"/>
      <c r="AA82" s="56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23"/>
      <c r="Z83" s="23"/>
      <c r="AA83" s="56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23"/>
      <c r="Z84" s="23"/>
      <c r="AA84" s="56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23"/>
      <c r="Q85" s="23"/>
      <c r="R85" s="23"/>
      <c r="S85" s="23"/>
      <c r="T85" s="23"/>
      <c r="U85" s="1"/>
      <c r="V85" s="1"/>
      <c r="W85" s="1"/>
      <c r="X85" s="1"/>
      <c r="Y85" s="23"/>
      <c r="Z85" s="23"/>
      <c r="AA85" s="56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23"/>
      <c r="Q86" s="23"/>
      <c r="R86" s="23"/>
      <c r="S86" s="23"/>
      <c r="T86" s="23"/>
      <c r="U86" s="1"/>
      <c r="V86" s="1"/>
      <c r="W86" s="1"/>
      <c r="X86" s="1"/>
      <c r="Y86" s="23"/>
      <c r="Z86" s="23"/>
      <c r="AA86" s="56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23"/>
      <c r="Q87" s="23"/>
      <c r="R87" s="23"/>
      <c r="S87" s="23"/>
      <c r="T87" s="23"/>
      <c r="U87" s="1"/>
      <c r="V87" s="1"/>
      <c r="W87" s="1"/>
      <c r="X87" s="1"/>
      <c r="Y87" s="23"/>
      <c r="Z87" s="23"/>
      <c r="AA87" s="56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23"/>
      <c r="Q88" s="23"/>
      <c r="R88" s="23"/>
      <c r="S88" s="23"/>
      <c r="T88" s="23"/>
      <c r="U88" s="1"/>
      <c r="V88" s="1"/>
      <c r="W88" s="1"/>
      <c r="X88" s="1"/>
      <c r="Y88" s="23"/>
      <c r="Z88" s="23"/>
      <c r="AA88" s="56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23"/>
      <c r="Q89" s="23"/>
      <c r="R89" s="23"/>
      <c r="S89" s="23"/>
      <c r="T89" s="23"/>
      <c r="U89" s="1"/>
      <c r="V89" s="1"/>
      <c r="W89" s="1"/>
      <c r="X89" s="1"/>
      <c r="Y89" s="23"/>
      <c r="Z89" s="23"/>
      <c r="AA89" s="56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23"/>
      <c r="Q90" s="23"/>
      <c r="R90" s="23"/>
      <c r="S90" s="23"/>
      <c r="T90" s="23"/>
      <c r="U90" s="1"/>
      <c r="V90" s="1"/>
      <c r="W90" s="1"/>
      <c r="X90" s="1"/>
      <c r="Y90" s="23"/>
      <c r="Z90" s="23"/>
      <c r="AA90" s="56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23"/>
      <c r="Q91" s="23"/>
      <c r="R91" s="23"/>
      <c r="S91" s="23"/>
      <c r="T91" s="23"/>
      <c r="U91" s="1"/>
      <c r="V91" s="1"/>
      <c r="W91" s="1"/>
      <c r="X91" s="1"/>
      <c r="Y91" s="23"/>
      <c r="Z91" s="23"/>
      <c r="AA91" s="56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23"/>
      <c r="Q92" s="23"/>
      <c r="R92" s="23"/>
      <c r="S92" s="23"/>
      <c r="T92" s="23"/>
      <c r="U92" s="1"/>
      <c r="V92" s="1"/>
      <c r="W92" s="1"/>
      <c r="X92" s="1"/>
      <c r="Y92" s="23"/>
      <c r="Z92" s="23"/>
      <c r="AA92" s="56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23"/>
      <c r="Q93" s="23"/>
      <c r="R93" s="23"/>
      <c r="S93" s="23"/>
      <c r="T93" s="23"/>
      <c r="U93" s="1"/>
      <c r="V93" s="1"/>
      <c r="W93" s="1"/>
      <c r="X93" s="1"/>
      <c r="Y93" s="23"/>
      <c r="Z93" s="23"/>
      <c r="AA93" s="56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23"/>
      <c r="Q94" s="23"/>
      <c r="R94" s="23"/>
      <c r="S94" s="23"/>
      <c r="T94" s="23"/>
      <c r="U94" s="1"/>
      <c r="V94" s="1"/>
      <c r="W94" s="1"/>
      <c r="X94" s="1"/>
      <c r="Y94" s="23"/>
      <c r="Z94" s="23"/>
      <c r="AA94" s="56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23"/>
      <c r="Q95" s="23"/>
      <c r="R95" s="23"/>
      <c r="S95" s="23"/>
      <c r="T95" s="23"/>
      <c r="U95" s="1"/>
      <c r="V95" s="1"/>
      <c r="W95" s="1"/>
      <c r="X95" s="1"/>
      <c r="Y95" s="23"/>
      <c r="Z95" s="23"/>
      <c r="AA95" s="56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23"/>
      <c r="Q96" s="23"/>
      <c r="R96" s="23"/>
      <c r="S96" s="23"/>
      <c r="T96" s="23"/>
      <c r="U96" s="1"/>
      <c r="V96" s="1"/>
      <c r="W96" s="1"/>
      <c r="X96" s="1"/>
      <c r="Y96" s="23"/>
      <c r="Z96" s="23"/>
      <c r="AA96" s="56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23"/>
      <c r="Q97" s="23"/>
      <c r="R97" s="23"/>
      <c r="S97" s="23"/>
      <c r="T97" s="23"/>
      <c r="U97" s="1"/>
      <c r="V97" s="1"/>
      <c r="W97" s="1"/>
      <c r="X97" s="1"/>
      <c r="Y97" s="23"/>
      <c r="Z97" s="23"/>
      <c r="AA97" s="56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23"/>
      <c r="Q98" s="23"/>
      <c r="R98" s="23"/>
      <c r="S98" s="23"/>
      <c r="T98" s="23"/>
      <c r="U98" s="1"/>
      <c r="V98" s="1"/>
      <c r="W98" s="1"/>
      <c r="X98" s="1"/>
      <c r="Y98" s="23"/>
      <c r="Z98" s="23"/>
      <c r="AA98" s="56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23"/>
      <c r="Q99" s="23"/>
      <c r="R99" s="23"/>
      <c r="S99" s="23"/>
      <c r="T99" s="23"/>
      <c r="U99" s="1"/>
      <c r="V99" s="1"/>
      <c r="W99" s="1"/>
      <c r="X99" s="1"/>
      <c r="Y99" s="23"/>
      <c r="Z99" s="23"/>
      <c r="AA99" s="56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23"/>
      <c r="Q100" s="23"/>
      <c r="R100" s="23"/>
      <c r="S100" s="23"/>
      <c r="T100" s="23"/>
      <c r="U100" s="1"/>
      <c r="V100" s="1"/>
      <c r="W100" s="1"/>
      <c r="X100" s="1"/>
      <c r="Y100" s="23"/>
      <c r="Z100" s="23"/>
      <c r="AA100" s="56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23"/>
      <c r="Q101" s="23"/>
      <c r="R101" s="23"/>
      <c r="S101" s="23"/>
      <c r="T101" s="23"/>
      <c r="U101" s="1"/>
      <c r="V101" s="1"/>
      <c r="W101" s="1"/>
      <c r="X101" s="1"/>
      <c r="Y101" s="23"/>
      <c r="Z101" s="23"/>
      <c r="AA101" s="56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23"/>
      <c r="Q102" s="23"/>
      <c r="R102" s="23"/>
      <c r="S102" s="23"/>
      <c r="T102" s="23"/>
      <c r="U102" s="1"/>
      <c r="V102" s="1"/>
      <c r="W102" s="1"/>
      <c r="X102" s="1"/>
      <c r="Y102" s="23"/>
      <c r="Z102" s="23"/>
      <c r="AA102" s="56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23"/>
      <c r="Q103" s="23"/>
      <c r="R103" s="23"/>
      <c r="S103" s="23"/>
      <c r="T103" s="23"/>
      <c r="U103" s="1"/>
      <c r="V103" s="1"/>
      <c r="W103" s="1"/>
      <c r="X103" s="1"/>
      <c r="Y103" s="23"/>
      <c r="Z103" s="23"/>
      <c r="AA103" s="56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23"/>
      <c r="Q104" s="23"/>
      <c r="R104" s="23"/>
      <c r="S104" s="23"/>
      <c r="T104" s="23"/>
      <c r="U104" s="1"/>
      <c r="V104" s="1"/>
      <c r="W104" s="1"/>
      <c r="X104" s="1"/>
      <c r="Y104" s="23"/>
      <c r="Z104" s="23"/>
      <c r="AA104" s="56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23"/>
      <c r="Q105" s="23"/>
      <c r="R105" s="23"/>
      <c r="S105" s="23"/>
      <c r="T105" s="23"/>
      <c r="U105" s="1"/>
      <c r="V105" s="1"/>
      <c r="W105" s="1"/>
      <c r="X105" s="1"/>
      <c r="Y105" s="23"/>
      <c r="Z105" s="23"/>
      <c r="AA105" s="56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23"/>
      <c r="Q106" s="23"/>
      <c r="R106" s="23"/>
      <c r="S106" s="23"/>
      <c r="T106" s="23"/>
      <c r="U106" s="1"/>
      <c r="V106" s="1"/>
      <c r="W106" s="1"/>
      <c r="X106" s="1"/>
      <c r="Y106" s="23"/>
      <c r="Z106" s="23"/>
      <c r="AA106" s="56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23"/>
      <c r="Q107" s="23"/>
      <c r="R107" s="23"/>
      <c r="S107" s="23"/>
      <c r="T107" s="23"/>
      <c r="U107" s="1"/>
      <c r="V107" s="1"/>
      <c r="W107" s="1"/>
      <c r="X107" s="1"/>
      <c r="Y107" s="23"/>
      <c r="Z107" s="23"/>
      <c r="AA107" s="56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23"/>
      <c r="Q108" s="23"/>
      <c r="R108" s="23"/>
      <c r="S108" s="23"/>
      <c r="T108" s="23"/>
      <c r="U108" s="1"/>
      <c r="V108" s="1"/>
      <c r="W108" s="1"/>
      <c r="X108" s="1"/>
      <c r="Y108" s="23"/>
      <c r="Z108" s="23"/>
      <c r="AA108" s="56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23"/>
      <c r="Q109" s="23"/>
      <c r="R109" s="23"/>
      <c r="S109" s="23"/>
      <c r="T109" s="23"/>
      <c r="U109" s="1"/>
      <c r="V109" s="1"/>
      <c r="W109" s="1"/>
      <c r="X109" s="1"/>
      <c r="Y109" s="23"/>
      <c r="Z109" s="23"/>
      <c r="AA109" s="56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23"/>
      <c r="Q110" s="23"/>
      <c r="R110" s="23"/>
      <c r="S110" s="23"/>
      <c r="T110" s="23"/>
      <c r="U110" s="1"/>
      <c r="V110" s="1"/>
      <c r="W110" s="1"/>
      <c r="X110" s="1"/>
      <c r="Y110" s="23"/>
      <c r="Z110" s="23"/>
      <c r="AA110" s="56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23"/>
      <c r="Q111" s="23"/>
      <c r="R111" s="23"/>
      <c r="S111" s="23"/>
      <c r="T111" s="23"/>
      <c r="U111" s="1"/>
      <c r="V111" s="1"/>
      <c r="W111" s="1"/>
      <c r="X111" s="1"/>
      <c r="Y111" s="23"/>
      <c r="Z111" s="23"/>
      <c r="AA111" s="56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23"/>
      <c r="Q112" s="23"/>
      <c r="R112" s="23"/>
      <c r="S112" s="23"/>
      <c r="T112" s="23"/>
      <c r="U112" s="1"/>
      <c r="V112" s="1"/>
      <c r="W112" s="1"/>
      <c r="X112" s="1"/>
      <c r="Y112" s="23"/>
      <c r="Z112" s="23"/>
      <c r="AA112" s="56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23"/>
      <c r="Q113" s="23"/>
      <c r="R113" s="23"/>
      <c r="S113" s="23"/>
      <c r="T113" s="23"/>
      <c r="U113" s="1"/>
      <c r="V113" s="1"/>
      <c r="W113" s="1"/>
      <c r="X113" s="1"/>
      <c r="Y113" s="23"/>
      <c r="Z113" s="23"/>
      <c r="AA113" s="56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23"/>
      <c r="Q114" s="23"/>
      <c r="R114" s="23"/>
      <c r="S114" s="23"/>
      <c r="T114" s="23"/>
      <c r="U114" s="1"/>
      <c r="V114" s="1"/>
      <c r="W114" s="1"/>
      <c r="X114" s="1"/>
      <c r="Y114" s="23"/>
      <c r="Z114" s="23"/>
      <c r="AA114" s="56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23"/>
      <c r="Q115" s="23"/>
      <c r="R115" s="23"/>
      <c r="S115" s="23"/>
      <c r="T115" s="23"/>
      <c r="U115" s="1"/>
      <c r="V115" s="1"/>
      <c r="W115" s="1"/>
      <c r="X115" s="1"/>
      <c r="Y115" s="23"/>
      <c r="Z115" s="23"/>
      <c r="AA115" s="56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23"/>
      <c r="Q116" s="23"/>
      <c r="R116" s="23"/>
      <c r="S116" s="23"/>
      <c r="T116" s="23"/>
      <c r="U116" s="1"/>
      <c r="V116" s="1"/>
      <c r="W116" s="1"/>
      <c r="X116" s="1"/>
      <c r="Y116" s="23"/>
      <c r="Z116" s="23"/>
      <c r="AA116" s="56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23"/>
      <c r="Q117" s="23"/>
      <c r="R117" s="23"/>
      <c r="S117" s="23"/>
      <c r="T117" s="23"/>
      <c r="U117" s="1"/>
      <c r="V117" s="1"/>
      <c r="W117" s="1"/>
      <c r="X117" s="1"/>
      <c r="Y117" s="23"/>
      <c r="Z117" s="23"/>
      <c r="AA117" s="56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23"/>
      <c r="Q118" s="23"/>
      <c r="R118" s="23"/>
      <c r="S118" s="23"/>
      <c r="T118" s="23"/>
      <c r="U118" s="1"/>
      <c r="V118" s="1"/>
      <c r="W118" s="1"/>
      <c r="X118" s="1"/>
      <c r="Y118" s="23"/>
      <c r="Z118" s="23"/>
      <c r="AA118" s="56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23"/>
      <c r="Q119" s="23"/>
      <c r="R119" s="23"/>
      <c r="S119" s="23"/>
      <c r="T119" s="23"/>
      <c r="U119" s="1"/>
      <c r="V119" s="1"/>
      <c r="W119" s="1"/>
      <c r="X119" s="1"/>
      <c r="Y119" s="23"/>
      <c r="Z119" s="23"/>
      <c r="AA119" s="56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23"/>
      <c r="Q120" s="23"/>
      <c r="R120" s="23"/>
      <c r="S120" s="23"/>
      <c r="T120" s="23"/>
      <c r="U120" s="1"/>
      <c r="V120" s="1"/>
      <c r="W120" s="1"/>
      <c r="X120" s="1"/>
      <c r="Y120" s="23"/>
      <c r="Z120" s="23"/>
      <c r="AA120" s="56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23"/>
      <c r="Q121" s="23"/>
      <c r="R121" s="23"/>
      <c r="S121" s="23"/>
      <c r="T121" s="23"/>
      <c r="U121" s="1"/>
      <c r="V121" s="1"/>
      <c r="W121" s="1"/>
      <c r="X121" s="1"/>
      <c r="Y121" s="23"/>
      <c r="Z121" s="23"/>
      <c r="AA121" s="56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23"/>
      <c r="Q122" s="23"/>
      <c r="R122" s="23"/>
      <c r="S122" s="23"/>
      <c r="T122" s="23"/>
      <c r="U122" s="1"/>
      <c r="V122" s="1"/>
      <c r="W122" s="1"/>
      <c r="X122" s="1"/>
      <c r="Y122" s="23"/>
      <c r="Z122" s="23"/>
      <c r="AA122" s="56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23"/>
      <c r="Q123" s="23"/>
      <c r="R123" s="23"/>
      <c r="S123" s="23"/>
      <c r="T123" s="23"/>
      <c r="U123" s="1"/>
      <c r="V123" s="1"/>
      <c r="W123" s="1"/>
      <c r="X123" s="1"/>
      <c r="Y123" s="23"/>
      <c r="Z123" s="23"/>
      <c r="AA123" s="56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23"/>
      <c r="Q124" s="23"/>
      <c r="R124" s="23"/>
      <c r="S124" s="23"/>
      <c r="T124" s="23"/>
      <c r="U124" s="1"/>
      <c r="V124" s="1"/>
      <c r="W124" s="1"/>
      <c r="X124" s="1"/>
      <c r="Y124" s="23"/>
      <c r="Z124" s="23"/>
      <c r="AA124" s="56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23"/>
      <c r="Q125" s="23"/>
      <c r="R125" s="23"/>
      <c r="S125" s="23"/>
      <c r="T125" s="23"/>
      <c r="U125" s="1"/>
      <c r="V125" s="1"/>
      <c r="W125" s="1"/>
      <c r="X125" s="1"/>
      <c r="Y125" s="23"/>
      <c r="Z125" s="23"/>
      <c r="AA125" s="56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23"/>
      <c r="Q126" s="23"/>
      <c r="R126" s="23"/>
      <c r="S126" s="23"/>
      <c r="T126" s="23"/>
      <c r="U126" s="1"/>
      <c r="V126" s="1"/>
      <c r="W126" s="1"/>
      <c r="X126" s="1"/>
      <c r="Y126" s="23"/>
      <c r="Z126" s="23"/>
      <c r="AA126" s="56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23"/>
      <c r="Q127" s="23"/>
      <c r="R127" s="23"/>
      <c r="S127" s="23"/>
      <c r="T127" s="23"/>
      <c r="U127" s="1"/>
      <c r="V127" s="1"/>
      <c r="W127" s="1"/>
      <c r="X127" s="1"/>
      <c r="Y127" s="23"/>
      <c r="Z127" s="23"/>
      <c r="AA127" s="56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23"/>
      <c r="Q128" s="23"/>
      <c r="R128" s="23"/>
      <c r="S128" s="23"/>
      <c r="T128" s="23"/>
      <c r="U128" s="1"/>
      <c r="V128" s="1"/>
      <c r="W128" s="1"/>
      <c r="X128" s="1"/>
      <c r="Y128" s="23"/>
      <c r="Z128" s="23"/>
      <c r="AA128" s="56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23"/>
      <c r="Q129" s="23"/>
      <c r="R129" s="23"/>
      <c r="S129" s="23"/>
      <c r="T129" s="23"/>
      <c r="U129" s="1"/>
      <c r="V129" s="1"/>
      <c r="W129" s="1"/>
      <c r="X129" s="1"/>
      <c r="Y129" s="23"/>
      <c r="Z129" s="23"/>
      <c r="AA129" s="56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23"/>
      <c r="Q130" s="23"/>
      <c r="R130" s="23"/>
      <c r="S130" s="23"/>
      <c r="T130" s="23"/>
      <c r="U130" s="1"/>
      <c r="V130" s="1"/>
      <c r="W130" s="1"/>
      <c r="X130" s="1"/>
      <c r="Y130" s="23"/>
      <c r="Z130" s="23"/>
      <c r="AA130" s="56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23"/>
      <c r="Q131" s="23"/>
      <c r="R131" s="23"/>
      <c r="S131" s="23"/>
      <c r="T131" s="23"/>
      <c r="U131" s="1"/>
      <c r="V131" s="1"/>
      <c r="W131" s="1"/>
      <c r="X131" s="1"/>
      <c r="Y131" s="23"/>
      <c r="Z131" s="23"/>
      <c r="AA131" s="56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23"/>
      <c r="Q132" s="23"/>
      <c r="R132" s="23"/>
      <c r="S132" s="23"/>
      <c r="T132" s="23"/>
      <c r="U132" s="1"/>
      <c r="V132" s="1"/>
      <c r="W132" s="1"/>
      <c r="X132" s="1"/>
      <c r="Y132" s="23"/>
      <c r="Z132" s="23"/>
      <c r="AA132" s="56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23"/>
      <c r="Q133" s="23"/>
      <c r="R133" s="23"/>
      <c r="S133" s="23"/>
      <c r="T133" s="23"/>
      <c r="U133" s="1"/>
      <c r="V133" s="1"/>
      <c r="W133" s="1"/>
      <c r="X133" s="1"/>
      <c r="Y133" s="23"/>
      <c r="Z133" s="23"/>
      <c r="AA133" s="56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23"/>
      <c r="Q134" s="23"/>
      <c r="R134" s="23"/>
      <c r="S134" s="23"/>
      <c r="T134" s="23"/>
      <c r="U134" s="1"/>
      <c r="V134" s="1"/>
      <c r="W134" s="1"/>
      <c r="X134" s="1"/>
      <c r="Y134" s="23"/>
      <c r="Z134" s="23"/>
      <c r="AA134" s="56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23"/>
      <c r="Q135" s="23"/>
      <c r="R135" s="23"/>
      <c r="S135" s="23"/>
      <c r="T135" s="23"/>
      <c r="U135" s="1"/>
      <c r="V135" s="1"/>
      <c r="W135" s="1"/>
      <c r="X135" s="1"/>
      <c r="Y135" s="23"/>
      <c r="Z135" s="23"/>
      <c r="AA135" s="56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23"/>
      <c r="Q136" s="23"/>
      <c r="R136" s="23"/>
      <c r="S136" s="23"/>
      <c r="T136" s="23"/>
      <c r="U136" s="1"/>
      <c r="V136" s="1"/>
      <c r="W136" s="1"/>
      <c r="X136" s="1"/>
      <c r="Y136" s="23"/>
      <c r="Z136" s="23"/>
      <c r="AA136" s="56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23"/>
      <c r="Q137" s="23"/>
      <c r="R137" s="23"/>
      <c r="S137" s="23"/>
      <c r="T137" s="23"/>
      <c r="U137" s="1"/>
      <c r="V137" s="1"/>
      <c r="W137" s="1"/>
      <c r="X137" s="1"/>
      <c r="Y137" s="23"/>
      <c r="Z137" s="23"/>
      <c r="AA137" s="56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23"/>
      <c r="Q138" s="23"/>
      <c r="R138" s="23"/>
      <c r="S138" s="23"/>
      <c r="T138" s="23"/>
      <c r="U138" s="1"/>
      <c r="V138" s="1"/>
      <c r="W138" s="1"/>
      <c r="X138" s="1"/>
      <c r="Y138" s="23"/>
      <c r="Z138" s="23"/>
      <c r="AA138" s="56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23"/>
      <c r="Q139" s="23"/>
      <c r="R139" s="23"/>
      <c r="S139" s="23"/>
      <c r="T139" s="23"/>
      <c r="U139" s="1"/>
      <c r="V139" s="1"/>
      <c r="W139" s="1"/>
      <c r="X139" s="1"/>
      <c r="Y139" s="23"/>
      <c r="Z139" s="23"/>
      <c r="AA139" s="56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23"/>
      <c r="Q140" s="23"/>
      <c r="R140" s="23"/>
      <c r="S140" s="23"/>
      <c r="T140" s="23"/>
      <c r="U140" s="1"/>
      <c r="V140" s="1"/>
      <c r="W140" s="1"/>
      <c r="X140" s="1"/>
      <c r="Y140" s="23"/>
      <c r="Z140" s="23"/>
      <c r="AA140" s="56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23"/>
      <c r="Q141" s="23"/>
      <c r="R141" s="23"/>
      <c r="S141" s="23"/>
      <c r="T141" s="23"/>
      <c r="U141" s="1"/>
      <c r="V141" s="1"/>
      <c r="W141" s="1"/>
      <c r="X141" s="1"/>
      <c r="Y141" s="23"/>
      <c r="Z141" s="23"/>
      <c r="AA141" s="56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23"/>
      <c r="Q142" s="23"/>
      <c r="R142" s="23"/>
      <c r="S142" s="23"/>
      <c r="T142" s="23"/>
      <c r="U142" s="1"/>
      <c r="V142" s="1"/>
      <c r="W142" s="1"/>
      <c r="X142" s="1"/>
      <c r="Y142" s="23"/>
      <c r="Z142" s="23"/>
      <c r="AA142" s="56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23"/>
      <c r="Q143" s="23"/>
      <c r="R143" s="23"/>
      <c r="S143" s="23"/>
      <c r="T143" s="23"/>
      <c r="U143" s="1"/>
      <c r="V143" s="1"/>
      <c r="W143" s="1"/>
      <c r="X143" s="1"/>
      <c r="Y143" s="23"/>
      <c r="Z143" s="23"/>
      <c r="AA143" s="56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23"/>
      <c r="Q144" s="23"/>
      <c r="R144" s="23"/>
      <c r="S144" s="23"/>
      <c r="T144" s="23"/>
      <c r="U144" s="1"/>
      <c r="V144" s="1"/>
      <c r="W144" s="1"/>
      <c r="X144" s="1"/>
      <c r="Y144" s="23"/>
      <c r="Z144" s="23"/>
      <c r="AA144" s="56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23"/>
      <c r="Q145" s="23"/>
      <c r="R145" s="23"/>
      <c r="S145" s="23"/>
      <c r="T145" s="23"/>
      <c r="U145" s="1"/>
      <c r="V145" s="1"/>
      <c r="W145" s="1"/>
      <c r="X145" s="1"/>
      <c r="Y145" s="23"/>
      <c r="Z145" s="23"/>
      <c r="AA145" s="56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23"/>
      <c r="Q146" s="23"/>
      <c r="R146" s="23"/>
      <c r="S146" s="23"/>
      <c r="T146" s="23"/>
      <c r="U146" s="1"/>
      <c r="V146" s="1"/>
      <c r="W146" s="1"/>
      <c r="X146" s="1"/>
      <c r="Y146" s="23"/>
      <c r="Z146" s="23"/>
      <c r="AA146" s="56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23"/>
      <c r="Q147" s="23"/>
      <c r="R147" s="23"/>
      <c r="S147" s="23"/>
      <c r="T147" s="23"/>
      <c r="U147" s="1"/>
      <c r="V147" s="1"/>
      <c r="W147" s="1"/>
      <c r="X147" s="1"/>
      <c r="Y147" s="23"/>
      <c r="Z147" s="23"/>
      <c r="AA147" s="56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23"/>
      <c r="Q148" s="23"/>
      <c r="R148" s="23"/>
      <c r="S148" s="23"/>
      <c r="T148" s="23"/>
      <c r="U148" s="1"/>
      <c r="V148" s="1"/>
      <c r="W148" s="1"/>
      <c r="X148" s="1"/>
      <c r="Y148" s="23"/>
      <c r="Z148" s="23"/>
      <c r="AA148" s="56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23"/>
      <c r="Q149" s="23"/>
      <c r="R149" s="23"/>
      <c r="S149" s="23"/>
      <c r="T149" s="23"/>
      <c r="U149" s="1"/>
      <c r="V149" s="1"/>
      <c r="W149" s="1"/>
      <c r="X149" s="1"/>
      <c r="Y149" s="23"/>
      <c r="Z149" s="23"/>
      <c r="AA149" s="56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23"/>
      <c r="Q150" s="23"/>
      <c r="R150" s="23"/>
      <c r="S150" s="23"/>
      <c r="T150" s="23"/>
      <c r="U150" s="1"/>
      <c r="V150" s="1"/>
      <c r="W150" s="1"/>
      <c r="X150" s="1"/>
      <c r="Y150" s="23"/>
      <c r="Z150" s="23"/>
      <c r="AA150" s="56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23"/>
      <c r="Q151" s="23"/>
      <c r="R151" s="23"/>
      <c r="S151" s="23"/>
      <c r="T151" s="23"/>
      <c r="U151" s="1"/>
      <c r="V151" s="1"/>
      <c r="W151" s="1"/>
      <c r="X151" s="1"/>
      <c r="Y151" s="23"/>
      <c r="Z151" s="23"/>
      <c r="AA151" s="56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23"/>
      <c r="Q152" s="23"/>
      <c r="R152" s="23"/>
      <c r="S152" s="23"/>
      <c r="T152" s="23"/>
      <c r="U152" s="1"/>
      <c r="V152" s="1"/>
      <c r="W152" s="1"/>
      <c r="X152" s="1"/>
      <c r="Y152" s="23"/>
      <c r="Z152" s="23"/>
      <c r="AA152" s="56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23"/>
      <c r="Q153" s="23"/>
      <c r="R153" s="23"/>
      <c r="S153" s="23"/>
      <c r="T153" s="23"/>
      <c r="U153" s="1"/>
      <c r="V153" s="1"/>
      <c r="W153" s="1"/>
      <c r="X153" s="1"/>
      <c r="Y153" s="23"/>
      <c r="Z153" s="23"/>
      <c r="AA153" s="56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23"/>
      <c r="Q154" s="23"/>
      <c r="R154" s="23"/>
      <c r="S154" s="23"/>
      <c r="T154" s="23"/>
      <c r="U154" s="1"/>
      <c r="V154" s="1"/>
      <c r="W154" s="1"/>
      <c r="X154" s="1"/>
      <c r="Y154" s="23"/>
      <c r="Z154" s="23"/>
      <c r="AA154" s="56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23"/>
      <c r="Q155" s="23"/>
      <c r="R155" s="23"/>
      <c r="S155" s="23"/>
      <c r="T155" s="23"/>
      <c r="U155" s="1"/>
      <c r="V155" s="1"/>
      <c r="W155" s="1"/>
      <c r="X155" s="1"/>
      <c r="Y155" s="23"/>
      <c r="Z155" s="23"/>
      <c r="AA155" s="56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23"/>
      <c r="Q156" s="23"/>
      <c r="R156" s="23"/>
      <c r="S156" s="23"/>
      <c r="T156" s="23"/>
      <c r="U156" s="1"/>
      <c r="V156" s="1"/>
      <c r="W156" s="1"/>
      <c r="X156" s="1"/>
      <c r="Y156" s="23"/>
      <c r="Z156" s="23"/>
      <c r="AA156" s="56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23"/>
      <c r="Q157" s="23"/>
      <c r="R157" s="23"/>
      <c r="S157" s="23"/>
      <c r="T157" s="23"/>
      <c r="U157" s="1"/>
      <c r="V157" s="1"/>
      <c r="W157" s="1"/>
      <c r="X157" s="1"/>
      <c r="Y157" s="23"/>
      <c r="Z157" s="23"/>
      <c r="AA157" s="56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23"/>
      <c r="Q158" s="23"/>
      <c r="R158" s="23"/>
      <c r="S158" s="23"/>
      <c r="T158" s="23"/>
      <c r="U158" s="1"/>
      <c r="V158" s="1"/>
      <c r="W158" s="1"/>
      <c r="X158" s="1"/>
      <c r="Y158" s="23"/>
      <c r="Z158" s="23"/>
      <c r="AA158" s="56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23"/>
      <c r="Q159" s="23"/>
      <c r="R159" s="23"/>
      <c r="S159" s="23"/>
      <c r="T159" s="23"/>
      <c r="U159" s="1"/>
      <c r="V159" s="1"/>
      <c r="W159" s="1"/>
      <c r="X159" s="1"/>
      <c r="Y159" s="23"/>
      <c r="Z159" s="23"/>
      <c r="AA159" s="56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23"/>
      <c r="Q160" s="23"/>
      <c r="R160" s="23"/>
      <c r="S160" s="23"/>
      <c r="T160" s="23"/>
      <c r="U160" s="1"/>
      <c r="V160" s="1"/>
      <c r="W160" s="1"/>
      <c r="X160" s="1"/>
      <c r="Y160" s="23"/>
      <c r="Z160" s="23"/>
      <c r="AA160" s="56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P161" s="23"/>
      <c r="Q161" s="23"/>
      <c r="R161" s="23"/>
      <c r="S161" s="23"/>
      <c r="T161" s="23"/>
      <c r="U161" s="1"/>
      <c r="V161" s="1"/>
      <c r="W161" s="1"/>
      <c r="X161" s="1"/>
      <c r="Y161" s="23"/>
      <c r="Z161" s="23"/>
      <c r="AA161" s="56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P162" s="23"/>
      <c r="Q162" s="23"/>
      <c r="R162" s="23"/>
      <c r="S162" s="23"/>
      <c r="T162" s="23"/>
      <c r="U162" s="1"/>
      <c r="V162" s="1"/>
      <c r="W162" s="1"/>
      <c r="X162" s="1"/>
      <c r="Y162" s="23"/>
      <c r="Z162" s="23"/>
      <c r="AA162" s="56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  <row r="163" spans="1:42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3"/>
      <c r="P163" s="23"/>
      <c r="Q163" s="23"/>
      <c r="R163" s="23"/>
      <c r="S163" s="23"/>
      <c r="T163" s="23"/>
      <c r="U163" s="1"/>
      <c r="V163" s="1"/>
      <c r="W163" s="1"/>
      <c r="X163" s="1"/>
      <c r="Y163" s="23"/>
      <c r="Z163" s="23"/>
      <c r="AA163" s="56"/>
      <c r="AB163" s="1"/>
      <c r="AC163" s="1"/>
      <c r="AD163" s="1"/>
      <c r="AE163" s="1"/>
      <c r="AF163" s="1"/>
      <c r="AG163" s="1"/>
      <c r="AH163" s="1"/>
      <c r="AI163" s="1"/>
      <c r="AJ163" s="1"/>
      <c r="AK163" s="7"/>
      <c r="AL163" s="7"/>
      <c r="AM163" s="7"/>
      <c r="AN163" s="7"/>
      <c r="AO163" s="7"/>
      <c r="AP163" s="7"/>
    </row>
    <row r="164" spans="1:42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3"/>
      <c r="P164" s="23"/>
      <c r="Q164" s="23"/>
      <c r="R164" s="23"/>
      <c r="S164" s="23"/>
      <c r="T164" s="23"/>
      <c r="U164" s="1"/>
      <c r="V164" s="1"/>
      <c r="W164" s="1"/>
      <c r="X164" s="1"/>
      <c r="Y164" s="23"/>
      <c r="Z164" s="23"/>
      <c r="AA164" s="56"/>
      <c r="AB164" s="1"/>
      <c r="AC164" s="1"/>
      <c r="AD164" s="1"/>
      <c r="AE164" s="1"/>
      <c r="AF164" s="1"/>
      <c r="AG164" s="1"/>
      <c r="AH164" s="1"/>
      <c r="AI164" s="1"/>
      <c r="AJ164" s="1"/>
      <c r="AK164" s="7"/>
      <c r="AL164" s="7"/>
      <c r="AM164" s="7"/>
      <c r="AN164" s="7"/>
      <c r="AO164" s="7"/>
      <c r="AP164" s="7"/>
    </row>
    <row r="165" spans="1:42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3"/>
      <c r="P165" s="23"/>
      <c r="Q165" s="23"/>
      <c r="R165" s="23"/>
      <c r="S165" s="23"/>
      <c r="T165" s="23"/>
      <c r="U165" s="1"/>
      <c r="V165" s="1"/>
      <c r="W165" s="1"/>
      <c r="X165" s="1"/>
      <c r="Y165" s="23"/>
      <c r="Z165" s="23"/>
      <c r="AA165" s="56"/>
      <c r="AB165" s="1"/>
      <c r="AC165" s="1"/>
      <c r="AD165" s="1"/>
      <c r="AE165" s="1"/>
      <c r="AF165" s="1"/>
      <c r="AG165" s="1"/>
      <c r="AH165" s="1"/>
      <c r="AI165" s="1"/>
      <c r="AJ165" s="1"/>
      <c r="AK165" s="7"/>
      <c r="AL165" s="7"/>
      <c r="AM165" s="7"/>
      <c r="AN165" s="7"/>
      <c r="AO165" s="7"/>
      <c r="AP165" s="7"/>
    </row>
  </sheetData>
  <sortState xmlns:xlrd2="http://schemas.microsoft.com/office/spreadsheetml/2017/richdata2" ref="B14:AJ15">
    <sortCondition ref="B14:B15"/>
  </sortState>
  <phoneticPr fontId="0" type="noConversion"/>
  <hyperlinks>
    <hyperlink ref="D15" r:id="rId1" display="https://www.pesistulokset.fi/seura/2024/31/joukkue/12710" xr:uid="{F1060B48-84B0-4FEB-B4DE-A98011685513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6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67" customWidth="1"/>
    <col min="3" max="3" width="23.5703125" style="68" bestFit="1" customWidth="1"/>
    <col min="4" max="4" width="10.5703125" style="69" customWidth="1"/>
    <col min="5" max="5" width="11.140625" style="69" customWidth="1"/>
    <col min="6" max="6" width="0.7109375" style="36" customWidth="1"/>
    <col min="7" max="11" width="5.28515625" style="68" customWidth="1"/>
    <col min="12" max="12" width="6.42578125" style="68" customWidth="1"/>
    <col min="13" max="16" width="5.28515625" style="68" customWidth="1"/>
    <col min="17" max="21" width="6.7109375" style="68" customWidth="1"/>
    <col min="22" max="22" width="10.85546875" style="68" customWidth="1"/>
    <col min="23" max="23" width="19.7109375" style="69" customWidth="1"/>
    <col min="24" max="24" width="9.7109375" style="68" customWidth="1"/>
  </cols>
  <sheetData>
    <row r="1" spans="1:30" ht="18.75" x14ac:dyDescent="0.3">
      <c r="A1" s="7"/>
      <c r="B1" s="59" t="s">
        <v>37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7"/>
      <c r="B2" s="38" t="s">
        <v>51</v>
      </c>
      <c r="C2" s="84" t="s">
        <v>59</v>
      </c>
      <c r="D2" s="64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4"/>
      <c r="X2" s="40"/>
      <c r="Y2" s="63"/>
      <c r="Z2" s="63"/>
      <c r="AA2" s="63"/>
      <c r="AB2" s="63"/>
      <c r="AC2" s="63"/>
      <c r="AD2" s="63"/>
    </row>
    <row r="3" spans="1:30" ht="15.75" customHeight="1" x14ac:dyDescent="0.25">
      <c r="A3" s="7"/>
      <c r="B3" s="21" t="s">
        <v>82</v>
      </c>
      <c r="C3" s="21" t="s">
        <v>83</v>
      </c>
      <c r="D3" s="15" t="s">
        <v>40</v>
      </c>
      <c r="E3" s="20" t="s">
        <v>1</v>
      </c>
      <c r="F3" s="121"/>
      <c r="G3" s="17" t="s">
        <v>41</v>
      </c>
      <c r="H3" s="14" t="s">
        <v>42</v>
      </c>
      <c r="I3" s="14" t="s">
        <v>30</v>
      </c>
      <c r="J3" s="16" t="s">
        <v>43</v>
      </c>
      <c r="K3" s="16" t="s">
        <v>44</v>
      </c>
      <c r="L3" s="16" t="s">
        <v>45</v>
      </c>
      <c r="M3" s="122" t="s">
        <v>46</v>
      </c>
      <c r="N3" s="122" t="s">
        <v>29</v>
      </c>
      <c r="O3" s="123" t="s">
        <v>47</v>
      </c>
      <c r="P3" s="122" t="s">
        <v>42</v>
      </c>
      <c r="Q3" s="122" t="s">
        <v>3</v>
      </c>
      <c r="R3" s="122">
        <v>1</v>
      </c>
      <c r="S3" s="122">
        <v>2</v>
      </c>
      <c r="T3" s="122">
        <v>3</v>
      </c>
      <c r="U3" s="122" t="s">
        <v>48</v>
      </c>
      <c r="V3" s="16" t="s">
        <v>21</v>
      </c>
      <c r="W3" s="15" t="s">
        <v>49</v>
      </c>
      <c r="X3" s="15" t="s">
        <v>50</v>
      </c>
      <c r="Y3" s="63"/>
      <c r="Z3" s="63"/>
      <c r="AA3" s="63"/>
      <c r="AB3" s="63"/>
      <c r="AC3" s="63"/>
      <c r="AD3" s="63"/>
    </row>
    <row r="4" spans="1:30" x14ac:dyDescent="0.25">
      <c r="A4" s="22"/>
      <c r="B4" s="88" t="s">
        <v>84</v>
      </c>
      <c r="C4" s="87" t="s">
        <v>85</v>
      </c>
      <c r="D4" s="88" t="s">
        <v>57</v>
      </c>
      <c r="E4" s="89" t="s">
        <v>74</v>
      </c>
      <c r="F4" s="124"/>
      <c r="G4" s="91"/>
      <c r="H4" s="90"/>
      <c r="I4" s="90">
        <v>1</v>
      </c>
      <c r="J4" s="92"/>
      <c r="K4" s="92" t="s">
        <v>69</v>
      </c>
      <c r="L4" s="92"/>
      <c r="M4" s="92">
        <v>1</v>
      </c>
      <c r="N4" s="91"/>
      <c r="O4" s="91"/>
      <c r="P4" s="91">
        <v>1</v>
      </c>
      <c r="Q4" s="125" t="s">
        <v>90</v>
      </c>
      <c r="R4" s="125" t="s">
        <v>86</v>
      </c>
      <c r="S4" s="125" t="s">
        <v>91</v>
      </c>
      <c r="T4" s="125"/>
      <c r="U4" s="125"/>
      <c r="V4" s="96">
        <v>0.4</v>
      </c>
      <c r="W4" s="87" t="s">
        <v>87</v>
      </c>
      <c r="X4" s="125" t="s">
        <v>88</v>
      </c>
      <c r="Y4" s="63"/>
      <c r="Z4" s="63"/>
      <c r="AA4" s="63"/>
      <c r="AB4" s="63"/>
      <c r="AC4" s="63"/>
      <c r="AD4" s="63"/>
    </row>
    <row r="5" spans="1:30" x14ac:dyDescent="0.25">
      <c r="A5" s="22"/>
      <c r="B5" s="88" t="s">
        <v>95</v>
      </c>
      <c r="C5" s="87" t="s">
        <v>96</v>
      </c>
      <c r="D5" s="88" t="s">
        <v>57</v>
      </c>
      <c r="E5" s="129" t="s">
        <v>74</v>
      </c>
      <c r="F5" s="130"/>
      <c r="G5" s="90">
        <v>1</v>
      </c>
      <c r="H5" s="90"/>
      <c r="I5" s="91"/>
      <c r="J5" s="92" t="s">
        <v>97</v>
      </c>
      <c r="K5" s="92">
        <v>6</v>
      </c>
      <c r="L5" s="92"/>
      <c r="M5" s="92">
        <v>1</v>
      </c>
      <c r="N5" s="91"/>
      <c r="O5" s="91"/>
      <c r="P5" s="91">
        <v>1</v>
      </c>
      <c r="Q5" s="125" t="s">
        <v>98</v>
      </c>
      <c r="R5" s="125"/>
      <c r="S5" s="125" t="s">
        <v>98</v>
      </c>
      <c r="T5" s="125"/>
      <c r="U5" s="125"/>
      <c r="V5" s="96">
        <v>1</v>
      </c>
      <c r="W5" s="87" t="s">
        <v>87</v>
      </c>
      <c r="X5" s="125" t="s">
        <v>99</v>
      </c>
      <c r="Y5" s="63"/>
      <c r="Z5" s="63"/>
      <c r="AA5" s="63"/>
      <c r="AB5" s="63"/>
      <c r="AC5" s="63"/>
      <c r="AD5" s="63"/>
    </row>
    <row r="6" spans="1:30" x14ac:dyDescent="0.25">
      <c r="A6" s="22"/>
      <c r="B6" s="21" t="s">
        <v>9</v>
      </c>
      <c r="C6" s="16"/>
      <c r="D6" s="15"/>
      <c r="E6" s="131"/>
      <c r="F6" s="132"/>
      <c r="G6" s="17">
        <v>1</v>
      </c>
      <c r="H6" s="17"/>
      <c r="I6" s="17">
        <v>1</v>
      </c>
      <c r="J6" s="16"/>
      <c r="K6" s="16"/>
      <c r="L6" s="16"/>
      <c r="M6" s="17">
        <v>2</v>
      </c>
      <c r="N6" s="17"/>
      <c r="O6" s="17"/>
      <c r="P6" s="17"/>
      <c r="Q6" s="122" t="s">
        <v>100</v>
      </c>
      <c r="R6" s="122" t="s">
        <v>86</v>
      </c>
      <c r="S6" s="122" t="s">
        <v>101</v>
      </c>
      <c r="T6" s="122"/>
      <c r="U6" s="122"/>
      <c r="V6" s="30">
        <v>0.66700000000000004</v>
      </c>
      <c r="W6" s="133"/>
      <c r="X6" s="122"/>
      <c r="Y6" s="63"/>
      <c r="Z6" s="63"/>
      <c r="AA6" s="63"/>
      <c r="AB6" s="63"/>
      <c r="AC6" s="63"/>
      <c r="AD6" s="63"/>
    </row>
    <row r="7" spans="1:30" x14ac:dyDescent="0.25">
      <c r="A7" s="22"/>
      <c r="B7" s="136" t="s">
        <v>89</v>
      </c>
      <c r="C7" s="137" t="s">
        <v>92</v>
      </c>
      <c r="D7" s="138"/>
      <c r="E7" s="139"/>
      <c r="F7" s="140"/>
      <c r="G7" s="141"/>
      <c r="H7" s="141"/>
      <c r="I7" s="141"/>
      <c r="J7" s="142"/>
      <c r="K7" s="142"/>
      <c r="L7" s="142"/>
      <c r="M7" s="143"/>
      <c r="N7" s="143"/>
      <c r="O7" s="143"/>
      <c r="P7" s="143"/>
      <c r="Q7" s="143"/>
      <c r="R7" s="143"/>
      <c r="S7" s="143"/>
      <c r="T7" s="143"/>
      <c r="U7" s="143"/>
      <c r="V7" s="141"/>
      <c r="W7" s="138"/>
      <c r="X7" s="144"/>
      <c r="Y7" s="63"/>
      <c r="Z7" s="63"/>
      <c r="AA7" s="63"/>
      <c r="AB7" s="63"/>
      <c r="AC7" s="63"/>
      <c r="AD7" s="63"/>
    </row>
    <row r="8" spans="1:30" x14ac:dyDescent="0.25">
      <c r="A8" s="22"/>
      <c r="B8" s="134"/>
      <c r="C8" s="145"/>
      <c r="D8" s="65"/>
      <c r="E8" s="66"/>
      <c r="G8" s="1"/>
      <c r="H8" s="1"/>
      <c r="I8" s="1"/>
      <c r="J8" s="23"/>
      <c r="K8" s="23"/>
      <c r="L8" s="23"/>
      <c r="M8" s="146"/>
      <c r="N8" s="146"/>
      <c r="O8" s="146"/>
      <c r="P8" s="146"/>
      <c r="Q8" s="146"/>
      <c r="R8" s="146"/>
      <c r="S8" s="146"/>
      <c r="T8" s="146"/>
      <c r="U8" s="146"/>
      <c r="V8" s="1"/>
      <c r="W8" s="65"/>
      <c r="X8" s="135"/>
      <c r="Y8" s="63"/>
      <c r="Z8" s="63"/>
      <c r="AA8" s="63"/>
      <c r="AB8" s="63"/>
      <c r="AC8" s="63"/>
      <c r="AD8" s="63"/>
    </row>
    <row r="9" spans="1:30" x14ac:dyDescent="0.25">
      <c r="A9" s="7"/>
      <c r="B9" s="21" t="s">
        <v>38</v>
      </c>
      <c r="C9" s="21" t="s">
        <v>39</v>
      </c>
      <c r="D9" s="15" t="s">
        <v>40</v>
      </c>
      <c r="E9" s="20" t="s">
        <v>1</v>
      </c>
      <c r="F9" s="147"/>
      <c r="G9" s="17" t="s">
        <v>41</v>
      </c>
      <c r="H9" s="14" t="s">
        <v>42</v>
      </c>
      <c r="I9" s="14" t="s">
        <v>30</v>
      </c>
      <c r="J9" s="16" t="s">
        <v>43</v>
      </c>
      <c r="K9" s="16" t="s">
        <v>44</v>
      </c>
      <c r="L9" s="16" t="s">
        <v>45</v>
      </c>
      <c r="M9" s="17" t="s">
        <v>46</v>
      </c>
      <c r="N9" s="17" t="s">
        <v>29</v>
      </c>
      <c r="O9" s="14" t="s">
        <v>47</v>
      </c>
      <c r="P9" s="17" t="s">
        <v>42</v>
      </c>
      <c r="Q9" s="17" t="s">
        <v>3</v>
      </c>
      <c r="R9" s="17">
        <v>1</v>
      </c>
      <c r="S9" s="17">
        <v>2</v>
      </c>
      <c r="T9" s="17">
        <v>3</v>
      </c>
      <c r="U9" s="17" t="s">
        <v>48</v>
      </c>
      <c r="V9" s="16" t="s">
        <v>21</v>
      </c>
      <c r="W9" s="15" t="s">
        <v>49</v>
      </c>
      <c r="X9" s="15" t="s">
        <v>50</v>
      </c>
      <c r="Y9" s="63"/>
      <c r="Z9" s="63"/>
      <c r="AA9" s="63"/>
      <c r="AB9" s="63"/>
      <c r="AC9" s="63"/>
      <c r="AD9" s="63"/>
    </row>
    <row r="10" spans="1:30" x14ac:dyDescent="0.25">
      <c r="A10" s="7"/>
      <c r="B10" s="86" t="s">
        <v>56</v>
      </c>
      <c r="C10" s="87" t="s">
        <v>68</v>
      </c>
      <c r="D10" s="88" t="s">
        <v>57</v>
      </c>
      <c r="E10" s="89" t="s">
        <v>55</v>
      </c>
      <c r="F10" s="28"/>
      <c r="G10" s="85"/>
      <c r="H10" s="90"/>
      <c r="I10" s="91">
        <v>1</v>
      </c>
      <c r="J10" s="92"/>
      <c r="K10" s="92" t="s">
        <v>69</v>
      </c>
      <c r="L10" s="92"/>
      <c r="M10" s="92">
        <v>1</v>
      </c>
      <c r="N10" s="93"/>
      <c r="O10" s="94"/>
      <c r="P10" s="93"/>
      <c r="Q10" s="95" t="s">
        <v>70</v>
      </c>
      <c r="R10" s="95" t="s">
        <v>71</v>
      </c>
      <c r="S10" s="95"/>
      <c r="T10" s="95" t="s">
        <v>72</v>
      </c>
      <c r="U10" s="95"/>
      <c r="V10" s="96">
        <v>0.28599999999999998</v>
      </c>
      <c r="W10" s="86" t="s">
        <v>58</v>
      </c>
      <c r="X10" s="91">
        <v>1054</v>
      </c>
      <c r="Y10" s="63"/>
      <c r="Z10" s="63"/>
      <c r="AA10" s="63"/>
      <c r="AB10" s="63"/>
      <c r="AC10" s="63"/>
      <c r="AD10" s="63"/>
    </row>
    <row r="11" spans="1:30" x14ac:dyDescent="0.25">
      <c r="A11" s="22"/>
      <c r="B11" s="70"/>
      <c r="C11" s="71"/>
      <c r="D11" s="72"/>
      <c r="E11" s="73"/>
      <c r="F11" s="74"/>
      <c r="G11" s="71"/>
      <c r="H11" s="71"/>
      <c r="I11" s="71"/>
      <c r="J11" s="75"/>
      <c r="K11" s="75"/>
      <c r="L11" s="75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2"/>
      <c r="X11" s="76"/>
      <c r="Y11" s="63"/>
      <c r="Z11" s="63"/>
      <c r="AA11" s="63"/>
      <c r="AB11" s="63"/>
      <c r="AC11" s="63"/>
      <c r="AD11" s="63"/>
    </row>
    <row r="12" spans="1:30" x14ac:dyDescent="0.25">
      <c r="A12" s="22"/>
      <c r="B12" s="65"/>
      <c r="C12" s="1"/>
      <c r="D12" s="65"/>
      <c r="E12" s="66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65"/>
      <c r="X12" s="1"/>
      <c r="Y12" s="63"/>
      <c r="Z12" s="63"/>
      <c r="AA12" s="63"/>
      <c r="AB12" s="63"/>
      <c r="AC12" s="63"/>
      <c r="AD12" s="63"/>
    </row>
    <row r="13" spans="1:30" x14ac:dyDescent="0.25">
      <c r="A13" s="22"/>
      <c r="B13" s="65"/>
      <c r="C13" s="1"/>
      <c r="D13" s="65"/>
      <c r="E13" s="66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65"/>
      <c r="X13" s="1"/>
      <c r="Y13" s="63"/>
      <c r="Z13" s="63"/>
      <c r="AA13" s="63"/>
      <c r="AB13" s="63"/>
      <c r="AC13" s="63"/>
      <c r="AD13" s="63"/>
    </row>
    <row r="14" spans="1:30" x14ac:dyDescent="0.25">
      <c r="A14" s="22"/>
      <c r="B14" s="65"/>
      <c r="C14" s="1"/>
      <c r="D14" s="65"/>
      <c r="E14" s="66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65"/>
      <c r="X14" s="1"/>
      <c r="Y14" s="63"/>
      <c r="Z14" s="63"/>
      <c r="AA14" s="63"/>
      <c r="AB14" s="63"/>
      <c r="AC14" s="63"/>
      <c r="AD14" s="63"/>
    </row>
    <row r="15" spans="1:30" x14ac:dyDescent="0.25">
      <c r="A15" s="22"/>
      <c r="B15" s="65"/>
      <c r="C15" s="1"/>
      <c r="D15" s="65"/>
      <c r="E15" s="66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65"/>
      <c r="X15" s="1"/>
      <c r="Y15" s="63"/>
      <c r="Z15" s="63"/>
      <c r="AA15" s="63"/>
      <c r="AB15" s="63"/>
      <c r="AC15" s="63"/>
      <c r="AD15" s="63"/>
    </row>
    <row r="16" spans="1:30" x14ac:dyDescent="0.25">
      <c r="A16" s="22"/>
      <c r="B16" s="65"/>
      <c r="C16" s="1"/>
      <c r="D16" s="65"/>
      <c r="E16" s="66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65"/>
      <c r="X16" s="1"/>
      <c r="Y16" s="63"/>
      <c r="Z16" s="63"/>
      <c r="AA16" s="63"/>
      <c r="AB16" s="63"/>
      <c r="AC16" s="63"/>
      <c r="AD16" s="63"/>
    </row>
    <row r="17" spans="1:30" x14ac:dyDescent="0.25">
      <c r="A17" s="22"/>
      <c r="B17" s="65"/>
      <c r="C17" s="1"/>
      <c r="D17" s="65"/>
      <c r="E17" s="66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65"/>
      <c r="X17" s="1"/>
      <c r="Y17" s="63"/>
      <c r="Z17" s="63"/>
      <c r="AA17" s="63"/>
      <c r="AB17" s="63"/>
      <c r="AC17" s="63"/>
      <c r="AD17" s="63"/>
    </row>
    <row r="18" spans="1:30" x14ac:dyDescent="0.25">
      <c r="A18" s="22"/>
      <c r="B18" s="65"/>
      <c r="C18" s="1"/>
      <c r="D18" s="65"/>
      <c r="E18" s="66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65"/>
      <c r="X18" s="1"/>
      <c r="Y18" s="63"/>
      <c r="Z18" s="63"/>
      <c r="AA18" s="63"/>
      <c r="AB18" s="63"/>
      <c r="AC18" s="63"/>
      <c r="AD18" s="63"/>
    </row>
    <row r="19" spans="1:30" x14ac:dyDescent="0.25">
      <c r="A19" s="22"/>
      <c r="B19" s="65"/>
      <c r="C19" s="1"/>
      <c r="D19" s="65"/>
      <c r="E19" s="66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65"/>
      <c r="X19" s="1"/>
      <c r="Y19" s="63"/>
      <c r="Z19" s="63"/>
      <c r="AA19" s="63"/>
      <c r="AB19" s="63"/>
      <c r="AC19" s="63"/>
      <c r="AD19" s="63"/>
    </row>
    <row r="20" spans="1:30" x14ac:dyDescent="0.25">
      <c r="A20" s="22"/>
      <c r="B20" s="65"/>
      <c r="C20" s="1"/>
      <c r="D20" s="65"/>
      <c r="E20" s="66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65"/>
      <c r="X20" s="1"/>
      <c r="Y20" s="63"/>
      <c r="Z20" s="63"/>
      <c r="AA20" s="63"/>
      <c r="AB20" s="63"/>
      <c r="AC20" s="63"/>
      <c r="AD20" s="63"/>
    </row>
    <row r="21" spans="1:30" x14ac:dyDescent="0.25">
      <c r="A21" s="22"/>
      <c r="B21" s="65"/>
      <c r="C21" s="1"/>
      <c r="D21" s="65"/>
      <c r="E21" s="66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65"/>
      <c r="X21" s="1"/>
      <c r="Y21" s="63"/>
      <c r="Z21" s="63"/>
      <c r="AA21" s="63"/>
      <c r="AB21" s="63"/>
      <c r="AC21" s="63"/>
      <c r="AD21" s="63"/>
    </row>
    <row r="22" spans="1:30" x14ac:dyDescent="0.25">
      <c r="A22" s="22"/>
      <c r="B22" s="65"/>
      <c r="C22" s="1"/>
      <c r="D22" s="65"/>
      <c r="E22" s="66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65"/>
      <c r="X22" s="1"/>
      <c r="Y22" s="63"/>
      <c r="Z22" s="63"/>
      <c r="AA22" s="63"/>
      <c r="AB22" s="63"/>
      <c r="AC22" s="63"/>
      <c r="AD22" s="63"/>
    </row>
    <row r="23" spans="1:30" x14ac:dyDescent="0.25">
      <c r="A23" s="22"/>
      <c r="B23" s="65"/>
      <c r="C23" s="1"/>
      <c r="D23" s="65"/>
      <c r="E23" s="66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65"/>
      <c r="X23" s="1"/>
      <c r="Y23" s="63"/>
      <c r="Z23" s="63"/>
      <c r="AA23" s="63"/>
      <c r="AB23" s="63"/>
      <c r="AC23" s="63"/>
      <c r="AD23" s="63"/>
    </row>
    <row r="24" spans="1:30" x14ac:dyDescent="0.25">
      <c r="A24" s="22"/>
      <c r="B24" s="65"/>
      <c r="C24" s="1"/>
      <c r="D24" s="65"/>
      <c r="E24" s="66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65"/>
      <c r="X24" s="1"/>
      <c r="Y24" s="63"/>
      <c r="Z24" s="63"/>
      <c r="AA24" s="63"/>
      <c r="AB24" s="63"/>
      <c r="AC24" s="63"/>
      <c r="AD24" s="63"/>
    </row>
    <row r="25" spans="1:30" x14ac:dyDescent="0.25">
      <c r="A25" s="22"/>
      <c r="B25" s="65"/>
      <c r="C25" s="1"/>
      <c r="D25" s="65"/>
      <c r="E25" s="66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65"/>
      <c r="X25" s="1"/>
      <c r="Y25" s="63"/>
      <c r="Z25" s="63"/>
      <c r="AA25" s="63"/>
      <c r="AB25" s="63"/>
      <c r="AC25" s="63"/>
      <c r="AD25" s="63"/>
    </row>
    <row r="26" spans="1:30" x14ac:dyDescent="0.25">
      <c r="A26" s="22"/>
      <c r="B26" s="65"/>
      <c r="C26" s="1"/>
      <c r="D26" s="65"/>
      <c r="E26" s="66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65"/>
      <c r="X26" s="1"/>
      <c r="Y26" s="63"/>
      <c r="Z26" s="63"/>
      <c r="AA26" s="63"/>
      <c r="AB26" s="63"/>
      <c r="AC26" s="63"/>
      <c r="AD26" s="63"/>
    </row>
    <row r="27" spans="1:30" x14ac:dyDescent="0.25">
      <c r="A27" s="22"/>
      <c r="B27" s="65"/>
      <c r="C27" s="1"/>
      <c r="D27" s="65"/>
      <c r="E27" s="66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65"/>
      <c r="X27" s="1"/>
      <c r="Y27" s="63"/>
      <c r="Z27" s="63"/>
      <c r="AA27" s="63"/>
      <c r="AB27" s="63"/>
      <c r="AC27" s="63"/>
      <c r="AD27" s="63"/>
    </row>
    <row r="28" spans="1:30" x14ac:dyDescent="0.25">
      <c r="A28" s="22"/>
      <c r="B28" s="65"/>
      <c r="C28" s="1"/>
      <c r="D28" s="65"/>
      <c r="E28" s="66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65"/>
      <c r="X28" s="1"/>
      <c r="Y28" s="63"/>
      <c r="Z28" s="63"/>
      <c r="AA28" s="63"/>
      <c r="AB28" s="63"/>
      <c r="AC28" s="63"/>
      <c r="AD28" s="63"/>
    </row>
    <row r="29" spans="1:30" x14ac:dyDescent="0.25">
      <c r="A29" s="22"/>
      <c r="B29" s="65"/>
      <c r="C29" s="1"/>
      <c r="D29" s="65"/>
      <c r="E29" s="66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65"/>
      <c r="X29" s="1"/>
      <c r="Y29" s="63"/>
      <c r="Z29" s="63"/>
      <c r="AA29" s="63"/>
      <c r="AB29" s="63"/>
      <c r="AC29" s="63"/>
      <c r="AD29" s="63"/>
    </row>
    <row r="30" spans="1:30" x14ac:dyDescent="0.25">
      <c r="A30" s="22"/>
      <c r="B30" s="65"/>
      <c r="C30" s="1"/>
      <c r="D30" s="65"/>
      <c r="E30" s="66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65"/>
      <c r="X30" s="1"/>
      <c r="Y30" s="63"/>
      <c r="Z30" s="63"/>
      <c r="AA30" s="63"/>
      <c r="AB30" s="63"/>
      <c r="AC30" s="63"/>
      <c r="AD30" s="63"/>
    </row>
    <row r="31" spans="1:30" x14ac:dyDescent="0.25">
      <c r="A31" s="22"/>
      <c r="B31" s="65"/>
      <c r="C31" s="1"/>
      <c r="D31" s="65"/>
      <c r="E31" s="66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65"/>
      <c r="X31" s="1"/>
      <c r="Y31" s="63"/>
      <c r="Z31" s="63"/>
      <c r="AA31" s="63"/>
      <c r="AB31" s="63"/>
      <c r="AC31" s="63"/>
      <c r="AD31" s="63"/>
    </row>
    <row r="32" spans="1:30" x14ac:dyDescent="0.25">
      <c r="A32" s="22"/>
      <c r="B32" s="65"/>
      <c r="C32" s="1"/>
      <c r="D32" s="65"/>
      <c r="E32" s="66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65"/>
      <c r="X32" s="1"/>
      <c r="Y32" s="63"/>
      <c r="Z32" s="63"/>
      <c r="AA32" s="63"/>
      <c r="AB32" s="63"/>
      <c r="AC32" s="63"/>
      <c r="AD32" s="63"/>
    </row>
    <row r="33" spans="1:30" x14ac:dyDescent="0.25">
      <c r="A33" s="22"/>
      <c r="B33" s="65"/>
      <c r="C33" s="1"/>
      <c r="D33" s="65"/>
      <c r="E33" s="66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65"/>
      <c r="X33" s="1"/>
      <c r="Y33" s="63"/>
      <c r="Z33" s="63"/>
      <c r="AA33" s="63"/>
      <c r="AB33" s="63"/>
      <c r="AC33" s="63"/>
      <c r="AD33" s="63"/>
    </row>
    <row r="34" spans="1:30" x14ac:dyDescent="0.25">
      <c r="A34" s="22"/>
      <c r="B34" s="65"/>
      <c r="C34" s="1"/>
      <c r="D34" s="65"/>
      <c r="E34" s="66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65"/>
      <c r="X34" s="1"/>
      <c r="Y34" s="63"/>
      <c r="Z34" s="63"/>
      <c r="AA34" s="63"/>
      <c r="AB34" s="63"/>
      <c r="AC34" s="63"/>
      <c r="AD34" s="63"/>
    </row>
    <row r="35" spans="1:30" x14ac:dyDescent="0.25">
      <c r="A35" s="22"/>
      <c r="B35" s="65"/>
      <c r="C35" s="1"/>
      <c r="D35" s="65"/>
      <c r="E35" s="66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65"/>
      <c r="X35" s="1"/>
      <c r="Y35" s="63"/>
      <c r="Z35" s="63"/>
      <c r="AA35" s="63"/>
      <c r="AB35" s="63"/>
      <c r="AC35" s="63"/>
      <c r="AD35" s="63"/>
    </row>
    <row r="36" spans="1:30" x14ac:dyDescent="0.25">
      <c r="A36" s="22"/>
      <c r="B36" s="65"/>
      <c r="C36" s="1"/>
      <c r="D36" s="65"/>
      <c r="E36" s="66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65"/>
      <c r="X36" s="1"/>
      <c r="Y36" s="63"/>
      <c r="Z36" s="63"/>
      <c r="AA36" s="63"/>
      <c r="AB36" s="63"/>
      <c r="AC36" s="63"/>
      <c r="AD36" s="63"/>
    </row>
    <row r="37" spans="1:30" x14ac:dyDescent="0.25">
      <c r="A37" s="22"/>
      <c r="B37" s="65"/>
      <c r="C37" s="1"/>
      <c r="D37" s="65"/>
      <c r="E37" s="66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65"/>
      <c r="X37" s="1"/>
      <c r="Y37" s="63"/>
      <c r="Z37" s="63"/>
      <c r="AA37" s="63"/>
      <c r="AB37" s="63"/>
      <c r="AC37" s="63"/>
      <c r="AD37" s="63"/>
    </row>
    <row r="38" spans="1:30" x14ac:dyDescent="0.25">
      <c r="A38" s="22"/>
      <c r="B38" s="65"/>
      <c r="C38" s="1"/>
      <c r="D38" s="65"/>
      <c r="E38" s="66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65"/>
      <c r="X38" s="1"/>
      <c r="Y38" s="63"/>
      <c r="Z38" s="63"/>
      <c r="AA38" s="63"/>
      <c r="AB38" s="63"/>
      <c r="AC38" s="63"/>
      <c r="AD38" s="63"/>
    </row>
    <row r="39" spans="1:30" x14ac:dyDescent="0.25">
      <c r="A39" s="22"/>
      <c r="B39" s="65"/>
      <c r="C39" s="1"/>
      <c r="D39" s="65"/>
      <c r="E39" s="66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65"/>
      <c r="X39" s="1"/>
      <c r="Y39" s="63"/>
      <c r="Z39" s="63"/>
      <c r="AA39" s="63"/>
      <c r="AB39" s="63"/>
      <c r="AC39" s="63"/>
      <c r="AD39" s="63"/>
    </row>
    <row r="40" spans="1:30" x14ac:dyDescent="0.25">
      <c r="A40" s="22"/>
      <c r="B40" s="65"/>
      <c r="C40" s="1"/>
      <c r="D40" s="65"/>
      <c r="E40" s="66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65"/>
      <c r="X40" s="1"/>
      <c r="Y40" s="63"/>
      <c r="Z40" s="63"/>
      <c r="AA40" s="63"/>
      <c r="AB40" s="63"/>
      <c r="AC40" s="63"/>
      <c r="AD40" s="63"/>
    </row>
    <row r="41" spans="1:30" x14ac:dyDescent="0.25">
      <c r="A41" s="22"/>
      <c r="B41" s="65"/>
      <c r="C41" s="1"/>
      <c r="D41" s="65"/>
      <c r="E41" s="66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65"/>
      <c r="X41" s="1"/>
      <c r="Y41" s="63"/>
      <c r="Z41" s="63"/>
      <c r="AA41" s="63"/>
      <c r="AB41" s="63"/>
      <c r="AC41" s="63"/>
      <c r="AD41" s="63"/>
    </row>
    <row r="42" spans="1:30" x14ac:dyDescent="0.25">
      <c r="A42" s="22"/>
      <c r="B42" s="65"/>
      <c r="C42" s="1"/>
      <c r="D42" s="65"/>
      <c r="E42" s="66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65"/>
      <c r="X42" s="1"/>
      <c r="Y42" s="63"/>
      <c r="Z42" s="63"/>
      <c r="AA42" s="63"/>
      <c r="AB42" s="63"/>
      <c r="AC42" s="63"/>
      <c r="AD42" s="63"/>
    </row>
    <row r="43" spans="1:30" x14ac:dyDescent="0.25">
      <c r="A43" s="22"/>
      <c r="B43" s="65"/>
      <c r="C43" s="1"/>
      <c r="D43" s="65"/>
      <c r="E43" s="66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65"/>
      <c r="X43" s="1"/>
      <c r="Y43" s="63"/>
      <c r="Z43" s="63"/>
      <c r="AA43" s="63"/>
      <c r="AB43" s="63"/>
      <c r="AC43" s="63"/>
      <c r="AD43" s="63"/>
    </row>
    <row r="44" spans="1:30" x14ac:dyDescent="0.25">
      <c r="A44" s="22"/>
      <c r="B44" s="65"/>
      <c r="C44" s="1"/>
      <c r="D44" s="65"/>
      <c r="E44" s="66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65"/>
      <c r="X44" s="1"/>
      <c r="Y44" s="63"/>
      <c r="Z44" s="63"/>
      <c r="AA44" s="63"/>
      <c r="AB44" s="63"/>
      <c r="AC44" s="63"/>
      <c r="AD44" s="63"/>
    </row>
    <row r="45" spans="1:30" x14ac:dyDescent="0.25">
      <c r="A45" s="22"/>
      <c r="B45" s="65"/>
      <c r="C45" s="1"/>
      <c r="D45" s="65"/>
      <c r="E45" s="66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65"/>
      <c r="X45" s="1"/>
      <c r="Y45" s="63"/>
      <c r="Z45" s="63"/>
      <c r="AA45" s="63"/>
      <c r="AB45" s="63"/>
      <c r="AC45" s="63"/>
      <c r="AD45" s="63"/>
    </row>
    <row r="46" spans="1:30" x14ac:dyDescent="0.25">
      <c r="A46" s="22"/>
      <c r="B46" s="65"/>
      <c r="C46" s="1"/>
      <c r="D46" s="65"/>
      <c r="E46" s="66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65"/>
      <c r="X46" s="1"/>
      <c r="Y46" s="63"/>
      <c r="Z46" s="63"/>
      <c r="AA46" s="63"/>
      <c r="AB46" s="63"/>
      <c r="AC46" s="63"/>
      <c r="AD46" s="63"/>
    </row>
    <row r="47" spans="1:30" x14ac:dyDescent="0.25">
      <c r="A47" s="22"/>
      <c r="B47" s="65"/>
      <c r="C47" s="1"/>
      <c r="D47" s="65"/>
      <c r="E47" s="66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65"/>
      <c r="X47" s="1"/>
      <c r="Y47" s="63"/>
      <c r="Z47" s="63"/>
      <c r="AA47" s="63"/>
      <c r="AB47" s="63"/>
      <c r="AC47" s="63"/>
      <c r="AD47" s="63"/>
    </row>
    <row r="48" spans="1:30" x14ac:dyDescent="0.25">
      <c r="A48" s="22"/>
      <c r="B48" s="65"/>
      <c r="C48" s="1"/>
      <c r="D48" s="65"/>
      <c r="E48" s="66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65"/>
      <c r="X48" s="1"/>
      <c r="Y48" s="63"/>
      <c r="Z48" s="63"/>
      <c r="AA48" s="63"/>
      <c r="AB48" s="63"/>
      <c r="AC48" s="63"/>
      <c r="AD48" s="63"/>
    </row>
    <row r="49" spans="1:30" x14ac:dyDescent="0.25">
      <c r="A49" s="22"/>
      <c r="B49" s="65"/>
      <c r="C49" s="1"/>
      <c r="D49" s="65"/>
      <c r="E49" s="66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65"/>
      <c r="X49" s="1"/>
      <c r="Y49" s="63"/>
      <c r="Z49" s="63"/>
      <c r="AA49" s="63"/>
      <c r="AB49" s="63"/>
      <c r="AC49" s="63"/>
      <c r="AD49" s="63"/>
    </row>
    <row r="50" spans="1:30" x14ac:dyDescent="0.25">
      <c r="A50" s="22"/>
      <c r="B50" s="65"/>
      <c r="C50" s="1"/>
      <c r="D50" s="65"/>
      <c r="E50" s="66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65"/>
      <c r="X50" s="1"/>
      <c r="Y50" s="63"/>
      <c r="Z50" s="63"/>
      <c r="AA50" s="63"/>
      <c r="AB50" s="63"/>
      <c r="AC50" s="63"/>
      <c r="AD50" s="63"/>
    </row>
    <row r="51" spans="1:30" x14ac:dyDescent="0.25">
      <c r="A51" s="22"/>
      <c r="B51" s="65"/>
      <c r="C51" s="1"/>
      <c r="D51" s="65"/>
      <c r="E51" s="66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65"/>
      <c r="X51" s="1"/>
      <c r="Y51" s="63"/>
      <c r="Z51" s="63"/>
      <c r="AA51" s="63"/>
      <c r="AB51" s="63"/>
      <c r="AC51" s="63"/>
      <c r="AD51" s="63"/>
    </row>
    <row r="52" spans="1:30" x14ac:dyDescent="0.25">
      <c r="A52" s="22"/>
      <c r="B52" s="65"/>
      <c r="C52" s="1"/>
      <c r="D52" s="65"/>
      <c r="E52" s="66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65"/>
      <c r="X52" s="1"/>
      <c r="Y52" s="63"/>
      <c r="Z52" s="63"/>
      <c r="AA52" s="63"/>
      <c r="AB52" s="63"/>
      <c r="AC52" s="63"/>
      <c r="AD52" s="63"/>
    </row>
    <row r="53" spans="1:30" x14ac:dyDescent="0.25">
      <c r="A53" s="22"/>
      <c r="B53" s="65"/>
      <c r="C53" s="1"/>
      <c r="D53" s="65"/>
      <c r="E53" s="66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65"/>
      <c r="X53" s="1"/>
      <c r="Y53" s="63"/>
      <c r="Z53" s="63"/>
      <c r="AA53" s="63"/>
      <c r="AB53" s="63"/>
      <c r="AC53" s="63"/>
      <c r="AD53" s="63"/>
    </row>
    <row r="54" spans="1:30" x14ac:dyDescent="0.25">
      <c r="A54" s="22"/>
      <c r="B54" s="65"/>
      <c r="C54" s="1"/>
      <c r="D54" s="65"/>
      <c r="E54" s="66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65"/>
      <c r="X54" s="1"/>
      <c r="Y54" s="63"/>
      <c r="Z54" s="63"/>
      <c r="AA54" s="63"/>
      <c r="AB54" s="63"/>
      <c r="AC54" s="63"/>
      <c r="AD54" s="63"/>
    </row>
    <row r="55" spans="1:30" x14ac:dyDescent="0.25">
      <c r="A55" s="22"/>
      <c r="B55" s="65"/>
      <c r="C55" s="1"/>
      <c r="D55" s="65"/>
      <c r="E55" s="66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65"/>
      <c r="X55" s="1"/>
      <c r="Y55" s="63"/>
      <c r="Z55" s="63"/>
      <c r="AA55" s="63"/>
      <c r="AB55" s="63"/>
      <c r="AC55" s="63"/>
      <c r="AD55" s="63"/>
    </row>
    <row r="56" spans="1:30" x14ac:dyDescent="0.25">
      <c r="A56" s="22"/>
      <c r="B56" s="65"/>
      <c r="C56" s="1"/>
      <c r="D56" s="65"/>
      <c r="E56" s="66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65"/>
      <c r="X56" s="1"/>
      <c r="Y56" s="63"/>
      <c r="Z56" s="63"/>
      <c r="AA56" s="63"/>
      <c r="AB56" s="63"/>
      <c r="AC56" s="63"/>
      <c r="AD56" s="63"/>
    </row>
    <row r="57" spans="1:30" x14ac:dyDescent="0.25">
      <c r="A57" s="22"/>
      <c r="B57" s="65"/>
      <c r="C57" s="1"/>
      <c r="D57" s="65"/>
      <c r="E57" s="66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65"/>
      <c r="X57" s="1"/>
      <c r="Y57" s="63"/>
      <c r="Z57" s="63"/>
      <c r="AA57" s="63"/>
      <c r="AB57" s="63"/>
      <c r="AC57" s="63"/>
      <c r="AD57" s="63"/>
    </row>
    <row r="58" spans="1:30" x14ac:dyDescent="0.25">
      <c r="A58" s="22"/>
      <c r="B58" s="65"/>
      <c r="C58" s="1"/>
      <c r="D58" s="65"/>
      <c r="E58" s="66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65"/>
      <c r="X58" s="1"/>
      <c r="Y58" s="63"/>
      <c r="Z58" s="63"/>
      <c r="AA58" s="63"/>
      <c r="AB58" s="63"/>
      <c r="AC58" s="63"/>
      <c r="AD58" s="63"/>
    </row>
    <row r="59" spans="1:30" x14ac:dyDescent="0.25">
      <c r="A59" s="22"/>
      <c r="B59" s="65"/>
      <c r="C59" s="1"/>
      <c r="D59" s="65"/>
      <c r="E59" s="66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65"/>
      <c r="X59" s="1"/>
      <c r="Y59" s="63"/>
      <c r="Z59" s="63"/>
      <c r="AA59" s="63"/>
      <c r="AB59" s="63"/>
      <c r="AC59" s="63"/>
      <c r="AD59" s="63"/>
    </row>
    <row r="60" spans="1:30" x14ac:dyDescent="0.25">
      <c r="A60" s="22"/>
      <c r="B60" s="65"/>
      <c r="C60" s="1"/>
      <c r="D60" s="65"/>
      <c r="E60" s="66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65"/>
      <c r="X60" s="1"/>
      <c r="Y60" s="63"/>
      <c r="Z60" s="63"/>
      <c r="AA60" s="63"/>
      <c r="AB60" s="63"/>
      <c r="AC60" s="63"/>
      <c r="AD60" s="63"/>
    </row>
    <row r="61" spans="1:30" x14ac:dyDescent="0.25">
      <c r="A61" s="22"/>
      <c r="B61" s="65"/>
      <c r="C61" s="1"/>
      <c r="D61" s="65"/>
      <c r="E61" s="66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65"/>
      <c r="X61" s="1"/>
      <c r="Y61" s="63"/>
      <c r="Z61" s="63"/>
      <c r="AA61" s="63"/>
      <c r="AB61" s="63"/>
      <c r="AC61" s="63"/>
      <c r="AD61" s="63"/>
    </row>
    <row r="62" spans="1:30" x14ac:dyDescent="0.25">
      <c r="A62" s="22"/>
      <c r="B62" s="65"/>
      <c r="C62" s="1"/>
      <c r="D62" s="65"/>
      <c r="E62" s="66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65"/>
      <c r="X62" s="1"/>
      <c r="Y62" s="63"/>
      <c r="Z62" s="63"/>
      <c r="AA62" s="63"/>
      <c r="AB62" s="63"/>
      <c r="AC62" s="63"/>
      <c r="AD62" s="63"/>
    </row>
    <row r="63" spans="1:30" x14ac:dyDescent="0.25">
      <c r="A63" s="22"/>
      <c r="B63" s="65"/>
      <c r="C63" s="1"/>
      <c r="D63" s="65"/>
      <c r="E63" s="66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65"/>
      <c r="X63" s="1"/>
      <c r="Y63" s="63"/>
      <c r="Z63" s="63"/>
      <c r="AA63" s="63"/>
      <c r="AB63" s="63"/>
      <c r="AC63" s="63"/>
      <c r="AD63" s="63"/>
    </row>
    <row r="64" spans="1:30" x14ac:dyDescent="0.25">
      <c r="A64" s="22"/>
      <c r="B64" s="65"/>
      <c r="C64" s="1"/>
      <c r="D64" s="65"/>
      <c r="E64" s="66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65"/>
      <c r="X64" s="1"/>
      <c r="Y64" s="63"/>
      <c r="Z64" s="63"/>
      <c r="AA64" s="63"/>
      <c r="AB64" s="63"/>
      <c r="AC64" s="63"/>
      <c r="AD64" s="63"/>
    </row>
    <row r="65" spans="1:30" x14ac:dyDescent="0.25">
      <c r="A65" s="22"/>
      <c r="B65" s="65"/>
      <c r="C65" s="1"/>
      <c r="D65" s="65"/>
      <c r="E65" s="66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65"/>
      <c r="X65" s="1"/>
      <c r="Y65" s="63"/>
      <c r="Z65" s="63"/>
      <c r="AA65" s="63"/>
      <c r="AB65" s="63"/>
      <c r="AC65" s="63"/>
      <c r="AD65" s="63"/>
    </row>
    <row r="66" spans="1:30" x14ac:dyDescent="0.25">
      <c r="A66" s="22"/>
      <c r="B66" s="65"/>
      <c r="C66" s="1"/>
      <c r="D66" s="65"/>
      <c r="E66" s="66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65"/>
      <c r="X66" s="1"/>
      <c r="Y66" s="63"/>
      <c r="Z66" s="63"/>
      <c r="AA66" s="63"/>
      <c r="AB66" s="63"/>
      <c r="AC66" s="63"/>
      <c r="AD66" s="63"/>
    </row>
    <row r="67" spans="1:30" x14ac:dyDescent="0.25">
      <c r="A67" s="22"/>
      <c r="B67" s="65"/>
      <c r="C67" s="1"/>
      <c r="D67" s="65"/>
      <c r="E67" s="66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65"/>
      <c r="X67" s="1"/>
      <c r="Y67" s="63"/>
      <c r="Z67" s="63"/>
      <c r="AA67" s="63"/>
      <c r="AB67" s="63"/>
      <c r="AC67" s="63"/>
      <c r="AD67" s="63"/>
    </row>
    <row r="68" spans="1:30" x14ac:dyDescent="0.25">
      <c r="A68" s="22"/>
      <c r="B68" s="65"/>
      <c r="C68" s="1"/>
      <c r="D68" s="65"/>
      <c r="E68" s="66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65"/>
      <c r="X68" s="1"/>
      <c r="Y68" s="63"/>
      <c r="Z68" s="63"/>
      <c r="AA68" s="63"/>
      <c r="AB68" s="63"/>
      <c r="AC68" s="63"/>
      <c r="AD68" s="63"/>
    </row>
    <row r="69" spans="1:30" x14ac:dyDescent="0.25">
      <c r="A69" s="22"/>
      <c r="B69" s="65"/>
      <c r="C69" s="1"/>
      <c r="D69" s="65"/>
      <c r="E69" s="66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65"/>
      <c r="X69" s="1"/>
      <c r="Y69" s="63"/>
      <c r="Z69" s="63"/>
      <c r="AA69" s="63"/>
      <c r="AB69" s="63"/>
      <c r="AC69" s="63"/>
      <c r="AD69" s="63"/>
    </row>
    <row r="70" spans="1:30" x14ac:dyDescent="0.25">
      <c r="A70" s="22"/>
      <c r="B70" s="65"/>
      <c r="C70" s="1"/>
      <c r="D70" s="65"/>
      <c r="E70" s="66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65"/>
      <c r="X70" s="1"/>
      <c r="Y70" s="63"/>
      <c r="Z70" s="63"/>
      <c r="AA70" s="63"/>
      <c r="AB70" s="63"/>
      <c r="AC70" s="63"/>
      <c r="AD70" s="63"/>
    </row>
    <row r="71" spans="1:30" x14ac:dyDescent="0.25">
      <c r="A71" s="22"/>
      <c r="B71" s="65"/>
      <c r="C71" s="1"/>
      <c r="D71" s="65"/>
      <c r="E71" s="66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65"/>
      <c r="X71" s="1"/>
      <c r="Y71" s="63"/>
      <c r="Z71" s="63"/>
      <c r="AA71" s="63"/>
      <c r="AB71" s="63"/>
      <c r="AC71" s="63"/>
      <c r="AD71" s="63"/>
    </row>
    <row r="72" spans="1:30" x14ac:dyDescent="0.25">
      <c r="A72" s="22"/>
      <c r="B72" s="65"/>
      <c r="C72" s="1"/>
      <c r="D72" s="65"/>
      <c r="E72" s="66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65"/>
      <c r="X72" s="1"/>
      <c r="Y72" s="63"/>
      <c r="Z72" s="63"/>
      <c r="AA72" s="63"/>
      <c r="AB72" s="63"/>
      <c r="AC72" s="63"/>
      <c r="AD72" s="63"/>
    </row>
    <row r="73" spans="1:30" x14ac:dyDescent="0.25">
      <c r="A73" s="22"/>
      <c r="B73" s="65"/>
      <c r="C73" s="1"/>
      <c r="D73" s="65"/>
      <c r="E73" s="66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65"/>
      <c r="X73" s="1"/>
      <c r="Y73" s="63"/>
      <c r="Z73" s="63"/>
      <c r="AA73" s="63"/>
      <c r="AB73" s="63"/>
      <c r="AC73" s="63"/>
      <c r="AD73" s="63"/>
    </row>
    <row r="74" spans="1:30" x14ac:dyDescent="0.25">
      <c r="A74" s="22"/>
      <c r="B74" s="65"/>
      <c r="C74" s="1"/>
      <c r="D74" s="65"/>
      <c r="E74" s="66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65"/>
      <c r="X74" s="1"/>
      <c r="Y74" s="63"/>
      <c r="Z74" s="63"/>
      <c r="AA74" s="63"/>
      <c r="AB74" s="63"/>
      <c r="AC74" s="63"/>
      <c r="AD74" s="63"/>
    </row>
    <row r="75" spans="1:30" x14ac:dyDescent="0.25">
      <c r="A75" s="22"/>
      <c r="B75" s="65"/>
      <c r="C75" s="1"/>
      <c r="D75" s="65"/>
      <c r="E75" s="66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65"/>
      <c r="X75" s="1"/>
      <c r="Y75" s="63"/>
      <c r="Z75" s="63"/>
      <c r="AA75" s="63"/>
      <c r="AB75" s="63"/>
      <c r="AC75" s="63"/>
      <c r="AD75" s="63"/>
    </row>
    <row r="76" spans="1:30" x14ac:dyDescent="0.25">
      <c r="A76" s="22"/>
      <c r="B76" s="65"/>
      <c r="C76" s="1"/>
      <c r="D76" s="65"/>
      <c r="E76" s="66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65"/>
      <c r="X76" s="1"/>
      <c r="Y76" s="63"/>
      <c r="Z76" s="63"/>
      <c r="AA76" s="63"/>
      <c r="AB76" s="63"/>
      <c r="AC76" s="63"/>
      <c r="AD76" s="63"/>
    </row>
    <row r="77" spans="1:30" x14ac:dyDescent="0.25">
      <c r="A77" s="22"/>
      <c r="B77" s="65"/>
      <c r="C77" s="1"/>
      <c r="D77" s="65"/>
      <c r="E77" s="66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65"/>
      <c r="X77" s="1"/>
      <c r="Y77" s="63"/>
      <c r="Z77" s="63"/>
      <c r="AA77" s="63"/>
      <c r="AB77" s="63"/>
      <c r="AC77" s="63"/>
      <c r="AD77" s="63"/>
    </row>
    <row r="78" spans="1:30" x14ac:dyDescent="0.25">
      <c r="A78" s="22"/>
      <c r="B78" s="65"/>
      <c r="C78" s="1"/>
      <c r="D78" s="65"/>
      <c r="E78" s="66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65"/>
      <c r="X78" s="1"/>
      <c r="Y78" s="63"/>
      <c r="Z78" s="63"/>
      <c r="AA78" s="63"/>
      <c r="AB78" s="63"/>
      <c r="AC78" s="63"/>
      <c r="AD78" s="63"/>
    </row>
    <row r="79" spans="1:30" x14ac:dyDescent="0.25">
      <c r="A79" s="22"/>
      <c r="B79" s="65"/>
      <c r="C79" s="1"/>
      <c r="D79" s="65"/>
      <c r="E79" s="66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65"/>
      <c r="X79" s="1"/>
      <c r="Y79" s="63"/>
      <c r="Z79" s="63"/>
      <c r="AA79" s="63"/>
      <c r="AB79" s="63"/>
      <c r="AC79" s="63"/>
      <c r="AD79" s="63"/>
    </row>
    <row r="80" spans="1:30" x14ac:dyDescent="0.25">
      <c r="A80" s="22"/>
      <c r="B80" s="65"/>
      <c r="C80" s="1"/>
      <c r="D80" s="65"/>
      <c r="E80" s="66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65"/>
      <c r="X80" s="1"/>
      <c r="Y80" s="63"/>
      <c r="Z80" s="63"/>
      <c r="AA80" s="63"/>
      <c r="AB80" s="63"/>
      <c r="AC80" s="63"/>
      <c r="AD80" s="63"/>
    </row>
    <row r="81" spans="1:30" x14ac:dyDescent="0.25">
      <c r="A81" s="22"/>
      <c r="B81" s="65"/>
      <c r="C81" s="1"/>
      <c r="D81" s="65"/>
      <c r="E81" s="66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65"/>
      <c r="X81" s="1"/>
      <c r="Y81" s="63"/>
      <c r="Z81" s="63"/>
      <c r="AA81" s="63"/>
      <c r="AB81" s="63"/>
      <c r="AC81" s="63"/>
      <c r="AD81" s="63"/>
    </row>
    <row r="82" spans="1:30" x14ac:dyDescent="0.25">
      <c r="A82" s="22"/>
      <c r="B82" s="65"/>
      <c r="C82" s="1"/>
      <c r="D82" s="65"/>
      <c r="E82" s="66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65"/>
      <c r="X82" s="1"/>
      <c r="Y82" s="63"/>
      <c r="Z82" s="63"/>
      <c r="AA82" s="63"/>
      <c r="AB82" s="63"/>
      <c r="AC82" s="63"/>
      <c r="AD82" s="63"/>
    </row>
    <row r="83" spans="1:30" x14ac:dyDescent="0.25">
      <c r="A83" s="22"/>
      <c r="B83" s="65"/>
      <c r="C83" s="1"/>
      <c r="D83" s="65"/>
      <c r="E83" s="66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65"/>
      <c r="X83" s="1"/>
      <c r="Y83" s="63"/>
      <c r="Z83" s="63"/>
      <c r="AA83" s="63"/>
      <c r="AB83" s="63"/>
      <c r="AC83" s="63"/>
      <c r="AD83" s="63"/>
    </row>
    <row r="84" spans="1:30" x14ac:dyDescent="0.25">
      <c r="A84" s="22"/>
      <c r="B84" s="65"/>
      <c r="C84" s="1"/>
      <c r="D84" s="65"/>
      <c r="E84" s="66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65"/>
      <c r="X84" s="1"/>
      <c r="Y84" s="63"/>
      <c r="Z84" s="63"/>
      <c r="AA84" s="63"/>
      <c r="AB84" s="63"/>
      <c r="AC84" s="63"/>
      <c r="AD84" s="63"/>
    </row>
    <row r="85" spans="1:30" x14ac:dyDescent="0.25">
      <c r="A85" s="22"/>
      <c r="B85" s="65"/>
      <c r="C85" s="1"/>
      <c r="D85" s="65"/>
      <c r="E85" s="66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65"/>
      <c r="X85" s="1"/>
      <c r="Y85" s="63"/>
      <c r="Z85" s="63"/>
      <c r="AA85" s="63"/>
      <c r="AB85" s="63"/>
      <c r="AC85" s="63"/>
      <c r="AD85" s="63"/>
    </row>
    <row r="86" spans="1:30" x14ac:dyDescent="0.25">
      <c r="A86" s="22"/>
      <c r="B86" s="65"/>
      <c r="C86" s="1"/>
      <c r="D86" s="65"/>
      <c r="E86" s="66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65"/>
      <c r="X86" s="1"/>
      <c r="Y86" s="63"/>
      <c r="Z86" s="63"/>
      <c r="AA86" s="63"/>
      <c r="AB86" s="63"/>
      <c r="AC86" s="63"/>
      <c r="AD86" s="63"/>
    </row>
    <row r="87" spans="1:30" x14ac:dyDescent="0.25">
      <c r="A87" s="22"/>
      <c r="B87" s="65"/>
      <c r="C87" s="1"/>
      <c r="D87" s="65"/>
      <c r="E87" s="66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65"/>
      <c r="X87" s="1"/>
      <c r="Y87" s="63"/>
      <c r="Z87" s="63"/>
      <c r="AA87" s="63"/>
      <c r="AB87" s="63"/>
      <c r="AC87" s="63"/>
      <c r="AD87" s="63"/>
    </row>
    <row r="88" spans="1:30" x14ac:dyDescent="0.25">
      <c r="A88" s="22"/>
      <c r="B88" s="65"/>
      <c r="C88" s="1"/>
      <c r="D88" s="65"/>
      <c r="E88" s="66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65"/>
      <c r="X88" s="1"/>
      <c r="Y88" s="63"/>
      <c r="Z88" s="63"/>
      <c r="AA88" s="63"/>
      <c r="AB88" s="63"/>
      <c r="AC88" s="63"/>
      <c r="AD88" s="63"/>
    </row>
    <row r="89" spans="1:30" x14ac:dyDescent="0.25">
      <c r="A89" s="22"/>
      <c r="B89" s="65"/>
      <c r="C89" s="1"/>
      <c r="D89" s="65"/>
      <c r="E89" s="66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65"/>
      <c r="X89" s="1"/>
      <c r="Y89" s="63"/>
      <c r="Z89" s="63"/>
      <c r="AA89" s="63"/>
      <c r="AB89" s="63"/>
      <c r="AC89" s="63"/>
      <c r="AD89" s="63"/>
    </row>
    <row r="90" spans="1:30" x14ac:dyDescent="0.25">
      <c r="A90" s="22"/>
      <c r="B90" s="65"/>
      <c r="C90" s="1"/>
      <c r="D90" s="65"/>
      <c r="E90" s="66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65"/>
      <c r="X90" s="1"/>
      <c r="Y90" s="63"/>
      <c r="Z90" s="63"/>
      <c r="AA90" s="63"/>
      <c r="AB90" s="63"/>
      <c r="AC90" s="63"/>
      <c r="AD90" s="63"/>
    </row>
    <row r="91" spans="1:30" x14ac:dyDescent="0.25">
      <c r="A91" s="22"/>
      <c r="B91" s="65"/>
      <c r="C91" s="1"/>
      <c r="D91" s="65"/>
      <c r="E91" s="66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65"/>
      <c r="X91" s="1"/>
      <c r="Y91" s="63"/>
      <c r="Z91" s="63"/>
      <c r="AA91" s="63"/>
      <c r="AB91" s="63"/>
      <c r="AC91" s="63"/>
      <c r="AD91" s="63"/>
    </row>
    <row r="92" spans="1:30" x14ac:dyDescent="0.25">
      <c r="A92" s="22"/>
      <c r="B92" s="65"/>
      <c r="C92" s="1"/>
      <c r="D92" s="65"/>
      <c r="E92" s="66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65"/>
      <c r="X92" s="1"/>
      <c r="Y92" s="63"/>
      <c r="Z92" s="63"/>
      <c r="AA92" s="63"/>
      <c r="AB92" s="63"/>
      <c r="AC92" s="63"/>
      <c r="AD92" s="63"/>
    </row>
    <row r="93" spans="1:30" x14ac:dyDescent="0.25">
      <c r="A93" s="22"/>
      <c r="B93" s="65"/>
      <c r="C93" s="1"/>
      <c r="D93" s="65"/>
      <c r="E93" s="66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65"/>
      <c r="X93" s="1"/>
      <c r="Y93" s="63"/>
      <c r="Z93" s="63"/>
      <c r="AA93" s="63"/>
      <c r="AB93" s="63"/>
      <c r="AC93" s="63"/>
      <c r="AD93" s="63"/>
    </row>
    <row r="94" spans="1:30" x14ac:dyDescent="0.25">
      <c r="A94" s="22"/>
      <c r="B94" s="65"/>
      <c r="C94" s="1"/>
      <c r="D94" s="65"/>
      <c r="E94" s="66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65"/>
      <c r="X94" s="1"/>
      <c r="Y94" s="63"/>
      <c r="Z94" s="63"/>
      <c r="AA94" s="63"/>
      <c r="AB94" s="63"/>
      <c r="AC94" s="63"/>
      <c r="AD94" s="63"/>
    </row>
    <row r="95" spans="1:30" x14ac:dyDescent="0.25">
      <c r="A95" s="22"/>
      <c r="B95" s="65"/>
      <c r="C95" s="1"/>
      <c r="D95" s="65"/>
      <c r="E95" s="66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65"/>
      <c r="X95" s="1"/>
      <c r="Y95" s="63"/>
      <c r="Z95" s="63"/>
      <c r="AA95" s="63"/>
      <c r="AB95" s="63"/>
      <c r="AC95" s="63"/>
      <c r="AD95" s="63"/>
    </row>
    <row r="96" spans="1:30" x14ac:dyDescent="0.25">
      <c r="A96" s="22"/>
      <c r="B96" s="65"/>
      <c r="C96" s="1"/>
      <c r="D96" s="65"/>
      <c r="E96" s="66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65"/>
      <c r="X96" s="1"/>
      <c r="Y96" s="63"/>
      <c r="Z96" s="63"/>
      <c r="AA96" s="63"/>
      <c r="AB96" s="63"/>
      <c r="AC96" s="63"/>
      <c r="AD96" s="63"/>
    </row>
    <row r="97" spans="1:30" x14ac:dyDescent="0.25">
      <c r="A97" s="22"/>
      <c r="B97" s="65"/>
      <c r="C97" s="1"/>
      <c r="D97" s="65"/>
      <c r="E97" s="66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65"/>
      <c r="X97" s="1"/>
      <c r="Y97" s="63"/>
      <c r="Z97" s="63"/>
      <c r="AA97" s="63"/>
      <c r="AB97" s="63"/>
      <c r="AC97" s="63"/>
      <c r="AD97" s="63"/>
    </row>
    <row r="98" spans="1:30" x14ac:dyDescent="0.25">
      <c r="A98" s="22"/>
      <c r="B98" s="65"/>
      <c r="C98" s="1"/>
      <c r="D98" s="65"/>
      <c r="E98" s="66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65"/>
      <c r="X98" s="1"/>
      <c r="Y98" s="63"/>
      <c r="Z98" s="63"/>
      <c r="AA98" s="63"/>
      <c r="AB98" s="63"/>
      <c r="AC98" s="63"/>
      <c r="AD98" s="63"/>
    </row>
    <row r="99" spans="1:30" x14ac:dyDescent="0.25">
      <c r="A99" s="22"/>
      <c r="B99" s="65"/>
      <c r="C99" s="1"/>
      <c r="D99" s="65"/>
      <c r="E99" s="66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65"/>
      <c r="X99" s="1"/>
      <c r="Y99" s="63"/>
      <c r="Z99" s="63"/>
      <c r="AA99" s="63"/>
      <c r="AB99" s="63"/>
      <c r="AC99" s="63"/>
      <c r="AD99" s="63"/>
    </row>
    <row r="100" spans="1:30" x14ac:dyDescent="0.25">
      <c r="A100" s="22"/>
      <c r="B100" s="65"/>
      <c r="C100" s="1"/>
      <c r="D100" s="65"/>
      <c r="E100" s="66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65"/>
      <c r="X100" s="1"/>
      <c r="Y100" s="63"/>
      <c r="Z100" s="63"/>
      <c r="AA100" s="63"/>
      <c r="AB100" s="63"/>
      <c r="AC100" s="63"/>
      <c r="AD100" s="63"/>
    </row>
    <row r="101" spans="1:30" x14ac:dyDescent="0.25">
      <c r="A101" s="22"/>
      <c r="B101" s="65"/>
      <c r="C101" s="1"/>
      <c r="D101" s="65"/>
      <c r="E101" s="66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65"/>
      <c r="X101" s="1"/>
      <c r="Y101" s="63"/>
      <c r="Z101" s="63"/>
      <c r="AA101" s="63"/>
      <c r="AB101" s="63"/>
      <c r="AC101" s="63"/>
      <c r="AD101" s="63"/>
    </row>
    <row r="102" spans="1:30" x14ac:dyDescent="0.25">
      <c r="A102" s="22"/>
      <c r="B102" s="65"/>
      <c r="C102" s="1"/>
      <c r="D102" s="65"/>
      <c r="E102" s="66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65"/>
      <c r="X102" s="1"/>
      <c r="Y102" s="63"/>
      <c r="Z102" s="63"/>
      <c r="AA102" s="63"/>
      <c r="AB102" s="63"/>
      <c r="AC102" s="63"/>
      <c r="AD102" s="63"/>
    </row>
    <row r="103" spans="1:30" x14ac:dyDescent="0.25">
      <c r="A103" s="22"/>
      <c r="B103" s="65"/>
      <c r="C103" s="1"/>
      <c r="D103" s="65"/>
      <c r="E103" s="66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65"/>
      <c r="X103" s="1"/>
      <c r="Y103" s="63"/>
      <c r="Z103" s="63"/>
      <c r="AA103" s="63"/>
      <c r="AB103" s="63"/>
      <c r="AC103" s="63"/>
      <c r="AD103" s="63"/>
    </row>
    <row r="104" spans="1:30" x14ac:dyDescent="0.25">
      <c r="A104" s="22"/>
      <c r="B104" s="65"/>
      <c r="C104" s="1"/>
      <c r="D104" s="65"/>
      <c r="E104" s="66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65"/>
      <c r="X104" s="1"/>
      <c r="Y104" s="63"/>
      <c r="Z104" s="63"/>
      <c r="AA104" s="63"/>
      <c r="AB104" s="63"/>
      <c r="AC104" s="63"/>
      <c r="AD104" s="63"/>
    </row>
    <row r="105" spans="1:30" x14ac:dyDescent="0.25">
      <c r="A105" s="22"/>
      <c r="B105" s="65"/>
      <c r="C105" s="1"/>
      <c r="D105" s="65"/>
      <c r="E105" s="66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65"/>
      <c r="X105" s="1"/>
      <c r="Y105" s="63"/>
      <c r="Z105" s="63"/>
      <c r="AA105" s="63"/>
      <c r="AB105" s="63"/>
      <c r="AC105" s="63"/>
      <c r="AD105" s="63"/>
    </row>
    <row r="106" spans="1:30" x14ac:dyDescent="0.25">
      <c r="A106" s="22"/>
      <c r="B106" s="65"/>
      <c r="C106" s="1"/>
      <c r="D106" s="65"/>
      <c r="E106" s="66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65"/>
      <c r="X106" s="1"/>
      <c r="Y106" s="63"/>
      <c r="Z106" s="63"/>
      <c r="AA106" s="63"/>
      <c r="AB106" s="63"/>
      <c r="AC106" s="63"/>
      <c r="AD106" s="63"/>
    </row>
    <row r="107" spans="1:30" x14ac:dyDescent="0.25">
      <c r="A107" s="22"/>
      <c r="B107" s="65"/>
      <c r="C107" s="1"/>
      <c r="D107" s="65"/>
      <c r="E107" s="66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65"/>
      <c r="X107" s="1"/>
      <c r="Y107" s="63"/>
      <c r="Z107" s="63"/>
      <c r="AA107" s="63"/>
      <c r="AB107" s="63"/>
      <c r="AC107" s="63"/>
      <c r="AD107" s="63"/>
    </row>
    <row r="108" spans="1:30" x14ac:dyDescent="0.25">
      <c r="A108" s="22"/>
      <c r="B108" s="65"/>
      <c r="C108" s="1"/>
      <c r="D108" s="65"/>
      <c r="E108" s="66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65"/>
      <c r="X108" s="1"/>
      <c r="Y108" s="63"/>
      <c r="Z108" s="63"/>
      <c r="AA108" s="63"/>
      <c r="AB108" s="63"/>
      <c r="AC108" s="63"/>
      <c r="AD108" s="63"/>
    </row>
    <row r="109" spans="1:30" x14ac:dyDescent="0.25">
      <c r="A109" s="22"/>
      <c r="B109" s="65"/>
      <c r="C109" s="1"/>
      <c r="D109" s="65"/>
      <c r="E109" s="66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65"/>
      <c r="X109" s="1"/>
      <c r="Y109" s="63"/>
      <c r="Z109" s="63"/>
      <c r="AA109" s="63"/>
      <c r="AB109" s="63"/>
      <c r="AC109" s="63"/>
      <c r="AD109" s="63"/>
    </row>
    <row r="110" spans="1:30" x14ac:dyDescent="0.25">
      <c r="A110" s="22"/>
      <c r="B110" s="65"/>
      <c r="C110" s="1"/>
      <c r="D110" s="65"/>
      <c r="E110" s="66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65"/>
      <c r="X110" s="1"/>
      <c r="Y110" s="63"/>
      <c r="Z110" s="63"/>
      <c r="AA110" s="63"/>
      <c r="AB110" s="63"/>
      <c r="AC110" s="63"/>
      <c r="AD110" s="63"/>
    </row>
    <row r="111" spans="1:30" x14ac:dyDescent="0.25">
      <c r="A111" s="22"/>
      <c r="B111" s="65"/>
      <c r="C111" s="1"/>
      <c r="D111" s="65"/>
      <c r="E111" s="66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65"/>
      <c r="X111" s="1"/>
      <c r="Y111" s="63"/>
      <c r="Z111" s="63"/>
      <c r="AA111" s="63"/>
      <c r="AB111" s="63"/>
      <c r="AC111" s="63"/>
      <c r="AD111" s="63"/>
    </row>
    <row r="112" spans="1:30" x14ac:dyDescent="0.25">
      <c r="A112" s="22"/>
      <c r="B112" s="65"/>
      <c r="C112" s="1"/>
      <c r="D112" s="65"/>
      <c r="E112" s="66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65"/>
      <c r="X112" s="1"/>
      <c r="Y112" s="63"/>
      <c r="Z112" s="63"/>
      <c r="AA112" s="63"/>
      <c r="AB112" s="63"/>
      <c r="AC112" s="63"/>
      <c r="AD112" s="63"/>
    </row>
    <row r="113" spans="1:30" x14ac:dyDescent="0.25">
      <c r="A113" s="22"/>
      <c r="B113" s="65"/>
      <c r="C113" s="1"/>
      <c r="D113" s="65"/>
      <c r="E113" s="66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65"/>
      <c r="X113" s="1"/>
      <c r="Y113" s="63"/>
      <c r="Z113" s="63"/>
      <c r="AA113" s="63"/>
      <c r="AB113" s="63"/>
      <c r="AC113" s="63"/>
      <c r="AD113" s="63"/>
    </row>
    <row r="114" spans="1:30" x14ac:dyDescent="0.25">
      <c r="A114" s="22"/>
      <c r="B114" s="65"/>
      <c r="C114" s="1"/>
      <c r="D114" s="65"/>
      <c r="E114" s="66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65"/>
      <c r="X114" s="1"/>
      <c r="Y114" s="63"/>
      <c r="Z114" s="63"/>
      <c r="AA114" s="63"/>
      <c r="AB114" s="63"/>
      <c r="AC114" s="63"/>
      <c r="AD114" s="63"/>
    </row>
    <row r="115" spans="1:30" x14ac:dyDescent="0.25">
      <c r="A115" s="22"/>
      <c r="B115" s="65"/>
      <c r="C115" s="1"/>
      <c r="D115" s="65"/>
      <c r="E115" s="66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65"/>
      <c r="X115" s="1"/>
      <c r="Y115" s="63"/>
      <c r="Z115" s="63"/>
      <c r="AA115" s="63"/>
      <c r="AB115" s="63"/>
      <c r="AC115" s="63"/>
      <c r="AD115" s="63"/>
    </row>
    <row r="116" spans="1:30" x14ac:dyDescent="0.25">
      <c r="A116" s="22"/>
      <c r="B116" s="65"/>
      <c r="C116" s="1"/>
      <c r="D116" s="65"/>
      <c r="E116" s="66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65"/>
      <c r="X116" s="1"/>
      <c r="Y116" s="63"/>
      <c r="Z116" s="63"/>
      <c r="AA116" s="63"/>
      <c r="AB116" s="63"/>
      <c r="AC116" s="63"/>
      <c r="AD116" s="63"/>
    </row>
    <row r="117" spans="1:30" x14ac:dyDescent="0.25">
      <c r="A117" s="22"/>
      <c r="B117" s="65"/>
      <c r="C117" s="1"/>
      <c r="D117" s="65"/>
      <c r="E117" s="66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65"/>
      <c r="X117" s="1"/>
      <c r="Y117" s="63"/>
      <c r="Z117" s="63"/>
      <c r="AA117" s="63"/>
      <c r="AB117" s="63"/>
      <c r="AC117" s="63"/>
      <c r="AD117" s="63"/>
    </row>
    <row r="118" spans="1:30" x14ac:dyDescent="0.25">
      <c r="A118" s="22"/>
      <c r="B118" s="65"/>
      <c r="C118" s="1"/>
      <c r="D118" s="65"/>
      <c r="E118" s="66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65"/>
      <c r="X118" s="1"/>
      <c r="Y118" s="63"/>
      <c r="Z118" s="63"/>
      <c r="AA118" s="63"/>
      <c r="AB118" s="63"/>
      <c r="AC118" s="63"/>
      <c r="AD118" s="63"/>
    </row>
    <row r="119" spans="1:30" x14ac:dyDescent="0.25">
      <c r="A119" s="22"/>
      <c r="B119" s="65"/>
      <c r="C119" s="1"/>
      <c r="D119" s="65"/>
      <c r="E119" s="66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65"/>
      <c r="X119" s="1"/>
      <c r="Y119" s="63"/>
      <c r="Z119" s="63"/>
      <c r="AA119" s="63"/>
      <c r="AB119" s="63"/>
      <c r="AC119" s="63"/>
      <c r="AD119" s="63"/>
    </row>
    <row r="120" spans="1:30" x14ac:dyDescent="0.25">
      <c r="A120" s="22"/>
      <c r="B120" s="65"/>
      <c r="C120" s="1"/>
      <c r="D120" s="65"/>
      <c r="E120" s="66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65"/>
      <c r="X120" s="1"/>
      <c r="Y120" s="63"/>
      <c r="Z120" s="63"/>
      <c r="AA120" s="63"/>
      <c r="AB120" s="63"/>
      <c r="AC120" s="63"/>
      <c r="AD120" s="63"/>
    </row>
    <row r="121" spans="1:30" x14ac:dyDescent="0.25">
      <c r="A121" s="22"/>
      <c r="B121" s="65"/>
      <c r="C121" s="1"/>
      <c r="D121" s="65"/>
      <c r="E121" s="66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65"/>
      <c r="X121" s="1"/>
      <c r="Y121" s="63"/>
      <c r="Z121" s="63"/>
      <c r="AA121" s="63"/>
      <c r="AB121" s="63"/>
      <c r="AC121" s="63"/>
      <c r="AD121" s="63"/>
    </row>
    <row r="122" spans="1:30" x14ac:dyDescent="0.25">
      <c r="A122" s="22"/>
      <c r="B122" s="65"/>
      <c r="C122" s="1"/>
      <c r="D122" s="65"/>
      <c r="E122" s="66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65"/>
      <c r="X122" s="1"/>
      <c r="Y122" s="63"/>
      <c r="Z122" s="63"/>
      <c r="AA122" s="63"/>
      <c r="AB122" s="63"/>
      <c r="AC122" s="63"/>
      <c r="AD122" s="63"/>
    </row>
    <row r="123" spans="1:30" x14ac:dyDescent="0.25">
      <c r="A123" s="22"/>
      <c r="B123" s="65"/>
      <c r="C123" s="1"/>
      <c r="D123" s="65"/>
      <c r="E123" s="66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65"/>
      <c r="X123" s="1"/>
      <c r="Y123" s="63"/>
      <c r="Z123" s="63"/>
      <c r="AA123" s="63"/>
      <c r="AB123" s="63"/>
      <c r="AC123" s="63"/>
      <c r="AD123" s="63"/>
    </row>
    <row r="124" spans="1:30" x14ac:dyDescent="0.25">
      <c r="A124" s="22"/>
      <c r="B124" s="65"/>
      <c r="C124" s="1"/>
      <c r="D124" s="65"/>
      <c r="E124" s="66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65"/>
      <c r="X124" s="1"/>
      <c r="Y124" s="63"/>
      <c r="Z124" s="63"/>
      <c r="AA124" s="63"/>
      <c r="AB124" s="63"/>
      <c r="AC124" s="63"/>
      <c r="AD124" s="63"/>
    </row>
    <row r="125" spans="1:30" x14ac:dyDescent="0.25">
      <c r="A125" s="22"/>
      <c r="B125" s="65"/>
      <c r="C125" s="1"/>
      <c r="D125" s="65"/>
      <c r="E125" s="66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65"/>
      <c r="X125" s="1"/>
      <c r="Y125" s="63"/>
      <c r="Z125" s="63"/>
      <c r="AA125" s="63"/>
      <c r="AB125" s="63"/>
      <c r="AC125" s="63"/>
      <c r="AD125" s="63"/>
    </row>
    <row r="126" spans="1:30" x14ac:dyDescent="0.25">
      <c r="A126" s="22"/>
      <c r="B126" s="65"/>
      <c r="C126" s="1"/>
      <c r="D126" s="65"/>
      <c r="E126" s="66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65"/>
      <c r="X126" s="1"/>
      <c r="Y126" s="63"/>
      <c r="Z126" s="63"/>
      <c r="AA126" s="63"/>
      <c r="AB126" s="63"/>
      <c r="AC126" s="63"/>
      <c r="AD126" s="63"/>
    </row>
    <row r="127" spans="1:30" x14ac:dyDescent="0.25">
      <c r="A127" s="22"/>
      <c r="B127" s="65"/>
      <c r="C127" s="1"/>
      <c r="D127" s="65"/>
      <c r="E127" s="66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65"/>
      <c r="X127" s="1"/>
      <c r="Y127" s="63"/>
      <c r="Z127" s="63"/>
      <c r="AA127" s="63"/>
      <c r="AB127" s="63"/>
      <c r="AC127" s="63"/>
      <c r="AD127" s="63"/>
    </row>
    <row r="128" spans="1:30" x14ac:dyDescent="0.25">
      <c r="A128" s="22"/>
      <c r="B128" s="65"/>
      <c r="C128" s="1"/>
      <c r="D128" s="65"/>
      <c r="E128" s="66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65"/>
      <c r="X128" s="1"/>
      <c r="Y128" s="63"/>
      <c r="Z128" s="63"/>
      <c r="AA128" s="63"/>
      <c r="AB128" s="63"/>
      <c r="AC128" s="63"/>
      <c r="AD128" s="63"/>
    </row>
    <row r="129" spans="1:30" x14ac:dyDescent="0.25">
      <c r="A129" s="22"/>
      <c r="B129" s="65"/>
      <c r="C129" s="1"/>
      <c r="D129" s="65"/>
      <c r="E129" s="66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65"/>
      <c r="X129" s="1"/>
      <c r="Y129" s="63"/>
      <c r="Z129" s="63"/>
      <c r="AA129" s="63"/>
      <c r="AB129" s="63"/>
      <c r="AC129" s="63"/>
      <c r="AD129" s="63"/>
    </row>
    <row r="130" spans="1:30" x14ac:dyDescent="0.25">
      <c r="A130" s="22"/>
      <c r="B130" s="65"/>
      <c r="C130" s="1"/>
      <c r="D130" s="65"/>
      <c r="E130" s="66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65"/>
      <c r="X130" s="1"/>
      <c r="Y130" s="63"/>
      <c r="Z130" s="63"/>
      <c r="AA130" s="63"/>
      <c r="AB130" s="63"/>
      <c r="AC130" s="63"/>
      <c r="AD130" s="63"/>
    </row>
    <row r="131" spans="1:30" x14ac:dyDescent="0.25">
      <c r="A131" s="22"/>
      <c r="B131" s="65"/>
      <c r="C131" s="1"/>
      <c r="D131" s="65"/>
      <c r="E131" s="66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65"/>
      <c r="X131" s="1"/>
      <c r="Y131" s="63"/>
      <c r="Z131" s="63"/>
      <c r="AA131" s="63"/>
      <c r="AB131" s="63"/>
      <c r="AC131" s="63"/>
      <c r="AD131" s="63"/>
    </row>
    <row r="132" spans="1:30" x14ac:dyDescent="0.25">
      <c r="A132" s="22"/>
      <c r="B132" s="65"/>
      <c r="C132" s="1"/>
      <c r="D132" s="65"/>
      <c r="E132" s="66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65"/>
      <c r="X132" s="1"/>
      <c r="Y132" s="63"/>
      <c r="Z132" s="63"/>
      <c r="AA132" s="63"/>
      <c r="AB132" s="63"/>
      <c r="AC132" s="63"/>
      <c r="AD132" s="63"/>
    </row>
    <row r="133" spans="1:30" x14ac:dyDescent="0.25">
      <c r="A133" s="22"/>
      <c r="B133" s="65"/>
      <c r="C133" s="1"/>
      <c r="D133" s="65"/>
      <c r="E133" s="66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65"/>
      <c r="X133" s="1"/>
      <c r="Y133" s="63"/>
      <c r="Z133" s="63"/>
      <c r="AA133" s="63"/>
      <c r="AB133" s="63"/>
      <c r="AC133" s="63"/>
      <c r="AD133" s="63"/>
    </row>
    <row r="134" spans="1:30" x14ac:dyDescent="0.25">
      <c r="A134" s="22"/>
      <c r="B134" s="65"/>
      <c r="C134" s="1"/>
      <c r="D134" s="65"/>
      <c r="E134" s="66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65"/>
      <c r="X134" s="1"/>
      <c r="Y134" s="63"/>
      <c r="Z134" s="63"/>
      <c r="AA134" s="63"/>
      <c r="AB134" s="63"/>
      <c r="AC134" s="63"/>
      <c r="AD134" s="63"/>
    </row>
    <row r="135" spans="1:30" x14ac:dyDescent="0.25">
      <c r="A135" s="22"/>
      <c r="B135" s="65"/>
      <c r="C135" s="1"/>
      <c r="D135" s="65"/>
      <c r="E135" s="66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65"/>
      <c r="X135" s="1"/>
      <c r="Y135" s="63"/>
      <c r="Z135" s="63"/>
      <c r="AA135" s="63"/>
      <c r="AB135" s="63"/>
      <c r="AC135" s="63"/>
      <c r="AD135" s="63"/>
    </row>
    <row r="136" spans="1:30" x14ac:dyDescent="0.25">
      <c r="A136" s="22"/>
      <c r="B136" s="65"/>
      <c r="C136" s="1"/>
      <c r="D136" s="65"/>
      <c r="E136" s="66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65"/>
      <c r="X136" s="1"/>
      <c r="Y136" s="63"/>
      <c r="Z136" s="63"/>
      <c r="AA136" s="63"/>
      <c r="AB136" s="63"/>
      <c r="AC136" s="63"/>
      <c r="AD136" s="63"/>
    </row>
    <row r="137" spans="1:30" x14ac:dyDescent="0.25">
      <c r="A137" s="22"/>
      <c r="B137" s="65"/>
      <c r="C137" s="1"/>
      <c r="D137" s="65"/>
      <c r="E137" s="66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65"/>
      <c r="X137" s="1"/>
      <c r="Y137" s="63"/>
      <c r="Z137" s="63"/>
      <c r="AA137" s="63"/>
      <c r="AB137" s="63"/>
      <c r="AC137" s="63"/>
      <c r="AD137" s="63"/>
    </row>
    <row r="138" spans="1:30" x14ac:dyDescent="0.25">
      <c r="A138" s="22"/>
      <c r="B138" s="65"/>
      <c r="C138" s="1"/>
      <c r="D138" s="65"/>
      <c r="E138" s="66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65"/>
      <c r="X138" s="1"/>
      <c r="Y138" s="63"/>
      <c r="Z138" s="63"/>
      <c r="AA138" s="63"/>
      <c r="AB138" s="63"/>
      <c r="AC138" s="63"/>
      <c r="AD138" s="63"/>
    </row>
    <row r="139" spans="1:30" x14ac:dyDescent="0.25">
      <c r="A139" s="22"/>
      <c r="B139" s="65"/>
      <c r="C139" s="1"/>
      <c r="D139" s="65"/>
      <c r="E139" s="66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65"/>
      <c r="X139" s="1"/>
      <c r="Y139" s="63"/>
      <c r="Z139" s="63"/>
      <c r="AA139" s="63"/>
      <c r="AB139" s="63"/>
      <c r="AC139" s="63"/>
      <c r="AD139" s="63"/>
    </row>
    <row r="140" spans="1:30" x14ac:dyDescent="0.25">
      <c r="A140" s="22"/>
      <c r="B140" s="65"/>
      <c r="C140" s="1"/>
      <c r="D140" s="65"/>
      <c r="E140" s="66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65"/>
      <c r="X140" s="1"/>
      <c r="Y140" s="63"/>
      <c r="Z140" s="63"/>
      <c r="AA140" s="63"/>
      <c r="AB140" s="63"/>
      <c r="AC140" s="63"/>
      <c r="AD140" s="63"/>
    </row>
    <row r="141" spans="1:30" x14ac:dyDescent="0.25">
      <c r="A141" s="22"/>
      <c r="B141" s="65"/>
      <c r="C141" s="1"/>
      <c r="D141" s="65"/>
      <c r="E141" s="66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65"/>
      <c r="X141" s="1"/>
      <c r="Y141" s="63"/>
      <c r="Z141" s="63"/>
      <c r="AA141" s="63"/>
      <c r="AB141" s="63"/>
      <c r="AC141" s="63"/>
      <c r="AD141" s="63"/>
    </row>
    <row r="142" spans="1:30" x14ac:dyDescent="0.25">
      <c r="A142" s="22"/>
      <c r="B142" s="65"/>
      <c r="C142" s="1"/>
      <c r="D142" s="65"/>
      <c r="E142" s="66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65"/>
      <c r="X142" s="1"/>
      <c r="Y142" s="63"/>
      <c r="Z142" s="63"/>
      <c r="AA142" s="63"/>
      <c r="AB142" s="63"/>
      <c r="AC142" s="63"/>
      <c r="AD142" s="63"/>
    </row>
    <row r="143" spans="1:30" x14ac:dyDescent="0.25">
      <c r="A143" s="22"/>
      <c r="B143" s="65"/>
      <c r="C143" s="1"/>
      <c r="D143" s="65"/>
      <c r="E143" s="66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65"/>
      <c r="X143" s="1"/>
      <c r="Y143" s="63"/>
      <c r="Z143" s="63"/>
      <c r="AA143" s="63"/>
      <c r="AB143" s="63"/>
      <c r="AC143" s="63"/>
      <c r="AD143" s="63"/>
    </row>
    <row r="144" spans="1:30" x14ac:dyDescent="0.25">
      <c r="A144" s="22"/>
      <c r="B144" s="65"/>
      <c r="C144" s="1"/>
      <c r="D144" s="65"/>
      <c r="E144" s="66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65"/>
      <c r="X144" s="1"/>
      <c r="Y144" s="63"/>
      <c r="Z144" s="63"/>
      <c r="AA144" s="63"/>
      <c r="AB144" s="63"/>
      <c r="AC144" s="63"/>
      <c r="AD144" s="63"/>
    </row>
    <row r="145" spans="1:30" x14ac:dyDescent="0.25">
      <c r="A145" s="22"/>
      <c r="B145" s="65"/>
      <c r="C145" s="1"/>
      <c r="D145" s="65"/>
      <c r="E145" s="66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65"/>
      <c r="X145" s="1"/>
      <c r="Y145" s="63"/>
      <c r="Z145" s="63"/>
      <c r="AA145" s="63"/>
      <c r="AB145" s="63"/>
      <c r="AC145" s="63"/>
      <c r="AD145" s="63"/>
    </row>
    <row r="146" spans="1:30" x14ac:dyDescent="0.25">
      <c r="A146" s="22"/>
      <c r="B146" s="65"/>
      <c r="C146" s="1"/>
      <c r="D146" s="65"/>
      <c r="E146" s="66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65"/>
      <c r="X146" s="1"/>
      <c r="Y146" s="63"/>
      <c r="Z146" s="63"/>
      <c r="AA146" s="63"/>
      <c r="AB146" s="63"/>
      <c r="AC146" s="63"/>
      <c r="AD146" s="63"/>
    </row>
    <row r="147" spans="1:30" x14ac:dyDescent="0.25">
      <c r="A147" s="22"/>
      <c r="B147" s="65"/>
      <c r="C147" s="1"/>
      <c r="D147" s="65"/>
      <c r="E147" s="66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65"/>
      <c r="X147" s="1"/>
      <c r="Y147" s="63"/>
      <c r="Z147" s="63"/>
      <c r="AA147" s="63"/>
      <c r="AB147" s="63"/>
      <c r="AC147" s="63"/>
      <c r="AD147" s="63"/>
    </row>
    <row r="148" spans="1:30" x14ac:dyDescent="0.25">
      <c r="A148" s="22"/>
      <c r="B148" s="65"/>
      <c r="C148" s="1"/>
      <c r="D148" s="65"/>
      <c r="E148" s="66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65"/>
      <c r="X148" s="1"/>
      <c r="Y148" s="63"/>
      <c r="Z148" s="63"/>
      <c r="AA148" s="63"/>
      <c r="AB148" s="63"/>
      <c r="AC148" s="63"/>
      <c r="AD148" s="63"/>
    </row>
    <row r="149" spans="1:30" x14ac:dyDescent="0.25">
      <c r="A149" s="22"/>
      <c r="B149" s="65"/>
      <c r="C149" s="1"/>
      <c r="D149" s="65"/>
      <c r="E149" s="66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65"/>
      <c r="X149" s="1"/>
      <c r="Y149" s="63"/>
      <c r="Z149" s="63"/>
      <c r="AA149" s="63"/>
      <c r="AB149" s="63"/>
      <c r="AC149" s="63"/>
      <c r="AD149" s="63"/>
    </row>
    <row r="150" spans="1:30" x14ac:dyDescent="0.25">
      <c r="A150" s="22"/>
      <c r="B150" s="65"/>
      <c r="C150" s="1"/>
      <c r="D150" s="65"/>
      <c r="E150" s="66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65"/>
      <c r="X150" s="1"/>
      <c r="Y150" s="63"/>
      <c r="Z150" s="63"/>
      <c r="AA150" s="63"/>
      <c r="AB150" s="63"/>
      <c r="AC150" s="63"/>
      <c r="AD150" s="63"/>
    </row>
    <row r="151" spans="1:30" x14ac:dyDescent="0.25">
      <c r="A151" s="22"/>
      <c r="B151" s="65"/>
      <c r="C151" s="1"/>
      <c r="D151" s="65"/>
      <c r="E151" s="66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65"/>
      <c r="X151" s="1"/>
      <c r="Y151" s="63"/>
      <c r="Z151" s="63"/>
      <c r="AA151" s="63"/>
      <c r="AB151" s="63"/>
      <c r="AC151" s="63"/>
      <c r="AD151" s="63"/>
    </row>
    <row r="152" spans="1:30" x14ac:dyDescent="0.25">
      <c r="A152" s="22"/>
      <c r="B152" s="65"/>
      <c r="C152" s="1"/>
      <c r="D152" s="65"/>
      <c r="E152" s="66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65"/>
      <c r="X152" s="1"/>
      <c r="Y152" s="63"/>
      <c r="Z152" s="63"/>
      <c r="AA152" s="63"/>
      <c r="AB152" s="63"/>
      <c r="AC152" s="63"/>
      <c r="AD152" s="63"/>
    </row>
    <row r="153" spans="1:30" x14ac:dyDescent="0.25">
      <c r="A153" s="22"/>
      <c r="B153" s="65"/>
      <c r="C153" s="1"/>
      <c r="D153" s="65"/>
      <c r="E153" s="66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65"/>
      <c r="X153" s="1"/>
      <c r="Y153" s="63"/>
      <c r="Z153" s="63"/>
      <c r="AA153" s="63"/>
      <c r="AB153" s="63"/>
      <c r="AC153" s="63"/>
      <c r="AD153" s="63"/>
    </row>
    <row r="154" spans="1:30" x14ac:dyDescent="0.25">
      <c r="A154" s="22"/>
      <c r="B154" s="65"/>
      <c r="C154" s="1"/>
      <c r="D154" s="65"/>
      <c r="E154" s="66"/>
      <c r="G154" s="1"/>
      <c r="H154" s="1"/>
      <c r="I154" s="1"/>
      <c r="J154" s="23"/>
      <c r="K154" s="23"/>
      <c r="L154" s="23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65"/>
      <c r="X154" s="1"/>
      <c r="Y154" s="63"/>
      <c r="Z154" s="63"/>
      <c r="AA154" s="63"/>
      <c r="AB154" s="63"/>
      <c r="AC154" s="63"/>
      <c r="AD154" s="63"/>
    </row>
    <row r="155" spans="1:30" x14ac:dyDescent="0.25">
      <c r="A155" s="22"/>
      <c r="B155" s="65"/>
      <c r="C155" s="1"/>
      <c r="D155" s="65"/>
      <c r="E155" s="66"/>
      <c r="G155" s="1"/>
      <c r="H155" s="1"/>
      <c r="I155" s="1"/>
      <c r="J155" s="23"/>
      <c r="K155" s="23"/>
      <c r="L155" s="23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65"/>
      <c r="X155" s="1"/>
      <c r="Y155" s="63"/>
      <c r="Z155" s="63"/>
      <c r="AA155" s="63"/>
      <c r="AB155" s="63"/>
      <c r="AC155" s="63"/>
      <c r="AD155" s="63"/>
    </row>
    <row r="156" spans="1:30" x14ac:dyDescent="0.25">
      <c r="A156" s="22"/>
      <c r="B156" s="65"/>
      <c r="C156" s="1"/>
      <c r="D156" s="65"/>
      <c r="E156" s="66"/>
      <c r="G156" s="1"/>
      <c r="H156" s="1"/>
      <c r="I156" s="1"/>
      <c r="J156" s="23"/>
      <c r="K156" s="23"/>
      <c r="L156" s="23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65"/>
      <c r="X156" s="1"/>
      <c r="Y156" s="63"/>
      <c r="Z156" s="63"/>
      <c r="AA156" s="63"/>
      <c r="AB156" s="63"/>
      <c r="AC156" s="63"/>
      <c r="AD156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2024-11-20T22:02:20Z</dcterms:modified>
</cp:coreProperties>
</file>